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0736" windowHeight="9792" activeTab="7"/>
  </bookViews>
  <sheets>
    <sheet name="Poster" sheetId="4" r:id="rId1"/>
    <sheet name="Questions" sheetId="1" r:id="rId2"/>
    <sheet name="Ciphers" sheetId="2" r:id="rId3"/>
    <sheet name="Rings" sheetId="5" r:id="rId4"/>
    <sheet name="Constellations" sheetId="6" r:id="rId5"/>
    <sheet name="Other Stuff" sheetId="3" r:id="rId6"/>
    <sheet name="Scores" sheetId="7" r:id="rId7"/>
    <sheet name="Results" sheetId="8" r:id="rId8"/>
  </sheets>
  <externalReferences>
    <externalReference r:id="rId9"/>
  </externalReferences>
  <definedNames>
    <definedName name="_xlnm._FilterDatabase" localSheetId="2" hidden="1">Ciphers!$A$4:$BA$55</definedName>
    <definedName name="_xlnm._FilterDatabase" localSheetId="4" hidden="1">Constellations!$A$4:$BA$55</definedName>
    <definedName name="_xlnm._FilterDatabase" localSheetId="5" hidden="1">'Other Stuff'!$A$4:$BA$127</definedName>
    <definedName name="_xlnm._FilterDatabase" localSheetId="0" hidden="1">Poster!$A$4:$AZ$55</definedName>
    <definedName name="_xlnm._FilterDatabase" localSheetId="1" hidden="1">Questions!$A$4:$BC$88</definedName>
    <definedName name="_xlnm._FilterDatabase" localSheetId="7" hidden="1">Results!$B$6:$K$6</definedName>
    <definedName name="_xlnm._FilterDatabase" localSheetId="3" hidden="1">Rings!$A$4:$BB$139</definedName>
    <definedName name="PlayerAnchor">[1]altRedLionCode!$A$33</definedName>
    <definedName name="RLanchor">[1]altRedLionCode!$O$33</definedName>
    <definedName name="units1">[1]Rings!$AD$5</definedName>
    <definedName name="units10">[1]Rings!$AD$95</definedName>
    <definedName name="units11">[1]Rings!$AD$105</definedName>
    <definedName name="units12">[1]Rings!$AD$115</definedName>
    <definedName name="units13">[1]Rings!$AD$125</definedName>
    <definedName name="units14">[1]Rings!$AD$135</definedName>
    <definedName name="units15">[1]Rings!$AD$145</definedName>
    <definedName name="units16">[1]Rings!$AD$155</definedName>
    <definedName name="units2">[1]Rings!$AD$15</definedName>
    <definedName name="units3">[1]Rings!$AD$25</definedName>
    <definedName name="units4">[1]Rings!$AD$35</definedName>
    <definedName name="units5">[1]Rings!$AD$45</definedName>
    <definedName name="units6">[1]Rings!$AD$55</definedName>
    <definedName name="units7">[1]Rings!$AD$65</definedName>
    <definedName name="units8">[1]Rings!$AD$75</definedName>
    <definedName name="units9">[1]Rings!$AD$85</definedName>
  </definedNames>
  <calcPr calcId="145621"/>
</workbook>
</file>

<file path=xl/calcChain.xml><?xml version="1.0" encoding="utf-8"?>
<calcChain xmlns="http://schemas.openxmlformats.org/spreadsheetml/2006/main">
  <c r="U2" i="4" l="1"/>
  <c r="U3" i="4"/>
  <c r="V2" i="4" l="1"/>
  <c r="AA2" i="4"/>
  <c r="AC2" i="4"/>
  <c r="AH2" i="4"/>
  <c r="E43" i="4" l="1"/>
  <c r="F43" i="4"/>
  <c r="E44" i="4"/>
  <c r="F44" i="4"/>
  <c r="E45" i="4"/>
  <c r="F45" i="4"/>
  <c r="E46" i="4"/>
  <c r="F46" i="4"/>
  <c r="E47" i="4"/>
  <c r="F47" i="4"/>
  <c r="E48" i="4"/>
  <c r="F48" i="4"/>
  <c r="E49" i="4"/>
  <c r="F49" i="4"/>
  <c r="E50" i="4"/>
  <c r="F50" i="4"/>
  <c r="E51" i="4"/>
  <c r="F51" i="4"/>
  <c r="E52" i="4"/>
  <c r="F52" i="4"/>
  <c r="E53" i="4"/>
  <c r="F53" i="4"/>
  <c r="E54" i="4"/>
  <c r="F54" i="4"/>
  <c r="E55" i="4"/>
  <c r="F55" i="4"/>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W135" i="5" l="1"/>
  <c r="W134" i="5"/>
  <c r="AL137" i="5"/>
  <c r="AK137" i="5"/>
  <c r="AZ337" i="7"/>
  <c r="AY337" i="7"/>
  <c r="AX337" i="7"/>
  <c r="AW337" i="7"/>
  <c r="AV337" i="7"/>
  <c r="AU337" i="7"/>
  <c r="AT337" i="7"/>
  <c r="AS337" i="7"/>
  <c r="AR337" i="7"/>
  <c r="AQ337" i="7"/>
  <c r="AP337" i="7"/>
  <c r="AO337" i="7"/>
  <c r="AN337" i="7"/>
  <c r="AM337" i="7"/>
  <c r="AL337" i="7"/>
  <c r="AK337" i="7"/>
  <c r="AI337" i="7"/>
  <c r="AF337" i="7"/>
  <c r="AE337" i="7"/>
  <c r="AC337" i="7"/>
  <c r="AA337" i="7"/>
  <c r="Z337" i="7"/>
  <c r="Y337" i="7"/>
  <c r="X337" i="7"/>
  <c r="V337" i="7"/>
  <c r="T337" i="7"/>
  <c r="S337" i="7"/>
  <c r="Q337" i="7"/>
  <c r="P337" i="7"/>
  <c r="O337" i="7"/>
  <c r="N337" i="7"/>
  <c r="M337" i="7"/>
  <c r="L337" i="7"/>
  <c r="K337" i="7"/>
  <c r="J337" i="7"/>
  <c r="J138" i="5"/>
  <c r="K138" i="5" s="1"/>
  <c r="L138" i="5" s="1"/>
  <c r="M138" i="5" s="1"/>
  <c r="N138" i="5" s="1"/>
  <c r="O138" i="5" s="1"/>
  <c r="P138" i="5" s="1"/>
  <c r="Q138" i="5" s="1"/>
  <c r="R138" i="5" s="1"/>
  <c r="S138" i="5" s="1"/>
  <c r="T138" i="5" s="1"/>
  <c r="U138" i="5" s="1"/>
  <c r="V138" i="5" s="1"/>
  <c r="W138" i="5" s="1"/>
  <c r="X138" i="5" s="1"/>
  <c r="Y138" i="5" s="1"/>
  <c r="Z138" i="5" s="1"/>
  <c r="AA138" i="5" s="1"/>
  <c r="AB138" i="5" s="1"/>
  <c r="AC138" i="5" s="1"/>
  <c r="AD138" i="5" s="1"/>
  <c r="AE138" i="5" s="1"/>
  <c r="AF138" i="5" s="1"/>
  <c r="AG138" i="5" s="1"/>
  <c r="AH138" i="5" s="1"/>
  <c r="AI138" i="5" s="1"/>
  <c r="AJ138" i="5" s="1"/>
  <c r="AK138" i="5" s="1"/>
  <c r="AL138" i="5" s="1"/>
  <c r="AJ137" i="5"/>
  <c r="AI137" i="5"/>
  <c r="AH137" i="5"/>
  <c r="AG137" i="5"/>
  <c r="AF137" i="5"/>
  <c r="AE137" i="5"/>
  <c r="AD137" i="5"/>
  <c r="AC137" i="5"/>
  <c r="AB137" i="5"/>
  <c r="AA137" i="5"/>
  <c r="Z137" i="5"/>
  <c r="Y137" i="5"/>
  <c r="X137" i="5"/>
  <c r="W137" i="5"/>
  <c r="V137" i="5"/>
  <c r="U137" i="5"/>
  <c r="T137" i="5"/>
  <c r="S137" i="5"/>
  <c r="R137" i="5"/>
  <c r="Q137" i="5"/>
  <c r="P137" i="5"/>
  <c r="O137" i="5"/>
  <c r="N137" i="5"/>
  <c r="M137" i="5"/>
  <c r="L137" i="5"/>
  <c r="K137" i="5"/>
  <c r="J137" i="5"/>
  <c r="I137" i="5"/>
  <c r="H139" i="5" l="1"/>
  <c r="R139" i="5" s="1"/>
  <c r="AG2" i="7"/>
  <c r="AG2" i="4" s="1"/>
  <c r="AF2" i="7"/>
  <c r="AF2" i="4" s="1"/>
  <c r="AE2" i="7"/>
  <c r="AE2" i="4" s="1"/>
  <c r="AD2" i="7"/>
  <c r="AD2" i="4" s="1"/>
  <c r="AJ139" i="5" l="1"/>
  <c r="P139" i="5"/>
  <c r="S139" i="5"/>
  <c r="AC139" i="5"/>
  <c r="Z139" i="5"/>
  <c r="Y139" i="5"/>
  <c r="AF139" i="5"/>
  <c r="AI139" i="5"/>
  <c r="O139" i="5"/>
  <c r="V139" i="5"/>
  <c r="U139" i="5"/>
  <c r="X139" i="5"/>
  <c r="AE139" i="5"/>
  <c r="K139" i="5"/>
  <c r="N139" i="5"/>
  <c r="I139" i="5"/>
  <c r="M139" i="5"/>
  <c r="T139" i="5"/>
  <c r="AA139" i="5"/>
  <c r="AD139" i="5"/>
  <c r="J139" i="5"/>
  <c r="AG139" i="5"/>
  <c r="Q139" i="5"/>
  <c r="AB139" i="5"/>
  <c r="L139" i="5"/>
  <c r="W139" i="5"/>
  <c r="AH139" i="5"/>
  <c r="AB2" i="7"/>
  <c r="AB2" i="4" s="1"/>
  <c r="Z2" i="7"/>
  <c r="Z2" i="4" s="1"/>
  <c r="Y2" i="7"/>
  <c r="Y2" i="4" s="1"/>
  <c r="X2" i="7"/>
  <c r="X2" i="4" s="1"/>
  <c r="W2" i="7"/>
  <c r="W2" i="4" s="1"/>
  <c r="I337" i="7" l="1"/>
  <c r="H337" i="7"/>
  <c r="G337" i="7"/>
  <c r="T336" i="7"/>
  <c r="S336" i="7"/>
  <c r="R336" i="7"/>
  <c r="Q336" i="7"/>
  <c r="P336" i="7"/>
  <c r="O336" i="7"/>
  <c r="N336" i="7"/>
  <c r="M336" i="7"/>
  <c r="L336" i="7"/>
  <c r="K336" i="7"/>
  <c r="J336" i="7"/>
  <c r="I336" i="7"/>
  <c r="H336" i="7"/>
  <c r="G336" i="7"/>
  <c r="AZ336" i="7"/>
  <c r="AY336" i="7"/>
  <c r="AX336" i="7"/>
  <c r="AW336" i="7"/>
  <c r="AV336" i="7"/>
  <c r="AU336" i="7"/>
  <c r="AT336" i="7"/>
  <c r="AS336" i="7"/>
  <c r="AR336" i="7"/>
  <c r="AQ336" i="7"/>
  <c r="AP336" i="7"/>
  <c r="AO336" i="7"/>
  <c r="AN336" i="7"/>
  <c r="AM336" i="7"/>
  <c r="AL336" i="7"/>
  <c r="AK336" i="7"/>
  <c r="AI336" i="7"/>
  <c r="AF336" i="7"/>
  <c r="AE336" i="7"/>
  <c r="AC336" i="7"/>
  <c r="AA336" i="7"/>
  <c r="Z336" i="7"/>
  <c r="Y336" i="7"/>
  <c r="X336" i="7"/>
  <c r="V336" i="7"/>
  <c r="H134" i="5"/>
  <c r="H135" i="5"/>
  <c r="H136" i="5"/>
  <c r="T2" i="7" l="1"/>
  <c r="S2" i="7"/>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K2" i="7"/>
  <c r="G100" i="3" l="1"/>
  <c r="G101" i="3"/>
  <c r="G102" i="3"/>
  <c r="G103" i="3"/>
  <c r="G104" i="3"/>
  <c r="G105" i="3"/>
  <c r="G106" i="3"/>
  <c r="G107" i="3"/>
  <c r="F108" i="3"/>
  <c r="G108" i="3"/>
  <c r="F109" i="3"/>
  <c r="G109" i="3"/>
  <c r="G110" i="3"/>
  <c r="D367" i="7"/>
  <c r="C367" i="7"/>
  <c r="A367" i="7"/>
  <c r="D366" i="7"/>
  <c r="C366" i="7"/>
  <c r="A366" i="7"/>
  <c r="D365" i="7"/>
  <c r="C365" i="7"/>
  <c r="A365" i="7"/>
  <c r="D364" i="7"/>
  <c r="C364" i="7"/>
  <c r="A364" i="7"/>
  <c r="D363" i="7"/>
  <c r="C363" i="7"/>
  <c r="A363" i="7"/>
  <c r="D362" i="7"/>
  <c r="C362" i="7"/>
  <c r="A362" i="7"/>
  <c r="BC3" i="1" l="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J2" i="1"/>
  <c r="E339" i="7"/>
  <c r="AZ339" i="7" s="1"/>
  <c r="D339" i="7"/>
  <c r="C339" i="7"/>
  <c r="A339" i="7"/>
  <c r="E338" i="7"/>
  <c r="AX338" i="7" s="1"/>
  <c r="D338" i="7"/>
  <c r="C338" i="7"/>
  <c r="A338" i="7"/>
  <c r="D337" i="7"/>
  <c r="C337" i="7"/>
  <c r="D336" i="7"/>
  <c r="C336" i="7"/>
  <c r="E150" i="7"/>
  <c r="D150" i="7"/>
  <c r="C150" i="7"/>
  <c r="A150" i="7"/>
  <c r="E149" i="7"/>
  <c r="AB149" i="7" s="1"/>
  <c r="D149" i="7"/>
  <c r="C149" i="7"/>
  <c r="A149" i="7"/>
  <c r="E148" i="7"/>
  <c r="AZ148" i="7" s="1"/>
  <c r="D148" i="7"/>
  <c r="C148" i="7"/>
  <c r="A148" i="7"/>
  <c r="E147" i="7"/>
  <c r="AX147" i="7" s="1"/>
  <c r="D147" i="7"/>
  <c r="C147" i="7"/>
  <c r="A147" i="7"/>
  <c r="E146" i="7"/>
  <c r="AK146" i="7" s="1"/>
  <c r="D146" i="7"/>
  <c r="C146" i="7"/>
  <c r="A146" i="7"/>
  <c r="E145" i="7"/>
  <c r="AX145" i="7" s="1"/>
  <c r="D145" i="7"/>
  <c r="C145" i="7"/>
  <c r="A145" i="7"/>
  <c r="E60" i="7"/>
  <c r="U60" i="7" s="1"/>
  <c r="D60" i="7"/>
  <c r="C60" i="7"/>
  <c r="A60" i="7"/>
  <c r="E59" i="7"/>
  <c r="AB59" i="7" s="1"/>
  <c r="D59" i="7"/>
  <c r="C59" i="7"/>
  <c r="A59" i="7"/>
  <c r="E58" i="7"/>
  <c r="AW58" i="7" s="1"/>
  <c r="D58" i="7"/>
  <c r="C58" i="7"/>
  <c r="A58" i="7"/>
  <c r="E57" i="7"/>
  <c r="D57" i="7"/>
  <c r="C57" i="7"/>
  <c r="A57" i="7"/>
  <c r="E56" i="7"/>
  <c r="AZ56" i="7" s="1"/>
  <c r="D56" i="7"/>
  <c r="C56" i="7"/>
  <c r="A56" i="7"/>
  <c r="E206" i="7"/>
  <c r="AO206" i="7" s="1"/>
  <c r="D206" i="7"/>
  <c r="C206" i="7"/>
  <c r="A206" i="7"/>
  <c r="E205" i="7"/>
  <c r="W205" i="7" s="1"/>
  <c r="D205" i="7"/>
  <c r="C205" i="7"/>
  <c r="A205" i="7"/>
  <c r="E204" i="7"/>
  <c r="AO204" i="7" s="1"/>
  <c r="D204" i="7"/>
  <c r="C204" i="7"/>
  <c r="A204" i="7"/>
  <c r="E203" i="7"/>
  <c r="D203" i="7"/>
  <c r="C203" i="7"/>
  <c r="A203" i="7"/>
  <c r="E202" i="7"/>
  <c r="AG202" i="7" s="1"/>
  <c r="D202" i="7"/>
  <c r="C202" i="7"/>
  <c r="A202" i="7"/>
  <c r="BA4" i="7"/>
  <c r="D435" i="7"/>
  <c r="C435" i="7"/>
  <c r="E471" i="7"/>
  <c r="G99" i="3"/>
  <c r="G98" i="3"/>
  <c r="G97" i="3"/>
  <c r="F97" i="3"/>
  <c r="E460" i="7" s="1"/>
  <c r="AO460" i="7" s="1"/>
  <c r="G96" i="3"/>
  <c r="G95" i="3"/>
  <c r="G94" i="3"/>
  <c r="G93" i="3"/>
  <c r="F93" i="3" s="1"/>
  <c r="E456" i="7" s="1"/>
  <c r="AS456" i="7" s="1"/>
  <c r="G92" i="3"/>
  <c r="F92" i="3" s="1"/>
  <c r="E455" i="7" s="1"/>
  <c r="AV455" i="7" s="1"/>
  <c r="G91" i="3"/>
  <c r="F91" i="3" s="1"/>
  <c r="E454" i="7" s="1"/>
  <c r="U454" i="7" s="1"/>
  <c r="G90" i="3"/>
  <c r="G89" i="3"/>
  <c r="F89" i="3"/>
  <c r="E452" i="7" s="1"/>
  <c r="AW452" i="7" s="1"/>
  <c r="G88" i="3"/>
  <c r="G87" i="3"/>
  <c r="G86" i="3"/>
  <c r="G85" i="3"/>
  <c r="G84" i="3"/>
  <c r="G83" i="3"/>
  <c r="G82" i="3"/>
  <c r="G81" i="3"/>
  <c r="G80" i="3"/>
  <c r="G79" i="3"/>
  <c r="F79" i="3"/>
  <c r="E442" i="7" s="1"/>
  <c r="AX442" i="7" s="1"/>
  <c r="G78" i="3"/>
  <c r="G77" i="3"/>
  <c r="G76" i="3"/>
  <c r="F76" i="3" s="1"/>
  <c r="E439" i="7" s="1"/>
  <c r="K439" i="7" s="1"/>
  <c r="G75" i="3"/>
  <c r="G74" i="3"/>
  <c r="F74" i="3" s="1"/>
  <c r="E437" i="7" s="1"/>
  <c r="AW437" i="7" s="1"/>
  <c r="G73" i="3"/>
  <c r="F73" i="3"/>
  <c r="E436" i="7" s="1"/>
  <c r="L436" i="7" s="1"/>
  <c r="G72" i="3"/>
  <c r="F72" i="3" s="1"/>
  <c r="E435" i="7" s="1"/>
  <c r="G71" i="3"/>
  <c r="F71" i="3"/>
  <c r="E434" i="7" s="1"/>
  <c r="G70" i="3"/>
  <c r="F70" i="3" s="1"/>
  <c r="E433" i="7" s="1"/>
  <c r="AO433" i="7" s="1"/>
  <c r="G69" i="3"/>
  <c r="F69" i="3" s="1"/>
  <c r="E432" i="7" s="1"/>
  <c r="G68" i="3"/>
  <c r="F68" i="3" s="1"/>
  <c r="E431" i="7" s="1"/>
  <c r="R431" i="7" s="1"/>
  <c r="G67" i="3"/>
  <c r="F67" i="3"/>
  <c r="E430" i="7" s="1"/>
  <c r="S430" i="7" s="1"/>
  <c r="G66" i="3"/>
  <c r="F66" i="3" s="1"/>
  <c r="E429" i="7" s="1"/>
  <c r="AG429" i="7" s="1"/>
  <c r="G65" i="3"/>
  <c r="F65" i="3"/>
  <c r="E428" i="7" s="1"/>
  <c r="G64" i="3"/>
  <c r="F64" i="3" s="1"/>
  <c r="E427" i="7" s="1"/>
  <c r="AQ427" i="7" s="1"/>
  <c r="G63" i="3"/>
  <c r="F63" i="3"/>
  <c r="E426" i="7" s="1"/>
  <c r="AT426" i="7" s="1"/>
  <c r="G62" i="3"/>
  <c r="F62" i="3" s="1"/>
  <c r="E425" i="7" s="1"/>
  <c r="AZ425" i="7" s="1"/>
  <c r="G61" i="3"/>
  <c r="F61" i="3" s="1"/>
  <c r="E424" i="7" s="1"/>
  <c r="AN424" i="7" s="1"/>
  <c r="G60" i="3"/>
  <c r="F60" i="3" s="1"/>
  <c r="E423" i="7" s="1"/>
  <c r="G59" i="3"/>
  <c r="F59" i="3" s="1"/>
  <c r="E422" i="7" s="1"/>
  <c r="X422" i="7" s="1"/>
  <c r="G58" i="3"/>
  <c r="F58" i="3" s="1"/>
  <c r="E421" i="7" s="1"/>
  <c r="AB421" i="7" s="1"/>
  <c r="G57" i="3"/>
  <c r="F57" i="3"/>
  <c r="E420" i="7" s="1"/>
  <c r="G56" i="3"/>
  <c r="G55" i="3"/>
  <c r="G54" i="3"/>
  <c r="F54" i="3"/>
  <c r="E417" i="7" s="1"/>
  <c r="G53" i="3"/>
  <c r="G52" i="3"/>
  <c r="G51" i="3"/>
  <c r="G50" i="3"/>
  <c r="G49" i="3"/>
  <c r="G48" i="3"/>
  <c r="G47" i="3"/>
  <c r="G46" i="3"/>
  <c r="G45" i="3"/>
  <c r="F45" i="3"/>
  <c r="E408" i="7" s="1"/>
  <c r="K408" i="7" s="1"/>
  <c r="G44" i="3"/>
  <c r="G43" i="3"/>
  <c r="G42" i="3"/>
  <c r="G41" i="3"/>
  <c r="G40" i="3"/>
  <c r="G39" i="3"/>
  <c r="F39" i="3"/>
  <c r="E402" i="7" s="1"/>
  <c r="AM402" i="7" s="1"/>
  <c r="G38" i="3"/>
  <c r="G37" i="3"/>
  <c r="G36" i="3"/>
  <c r="F36" i="3"/>
  <c r="E399" i="7" s="1"/>
  <c r="G35" i="3"/>
  <c r="F35" i="3"/>
  <c r="E398" i="7" s="1"/>
  <c r="AK398" i="7" s="1"/>
  <c r="G34" i="3"/>
  <c r="G33" i="3"/>
  <c r="G32" i="3"/>
  <c r="F32" i="3"/>
  <c r="E395" i="7" s="1"/>
  <c r="AI395" i="7" s="1"/>
  <c r="G31" i="3"/>
  <c r="G30" i="3"/>
  <c r="G29" i="3"/>
  <c r="F29" i="3"/>
  <c r="E392" i="7" s="1"/>
  <c r="G28" i="3"/>
  <c r="F28" i="3"/>
  <c r="E391" i="7" s="1"/>
  <c r="G27" i="3"/>
  <c r="G26" i="3"/>
  <c r="G25" i="3"/>
  <c r="G24" i="3"/>
  <c r="G23" i="3"/>
  <c r="G22" i="3"/>
  <c r="G21" i="3"/>
  <c r="F21" i="3"/>
  <c r="E384" i="7" s="1"/>
  <c r="AX384" i="7" s="1"/>
  <c r="G20" i="3"/>
  <c r="F20" i="3"/>
  <c r="E383" i="7" s="1"/>
  <c r="Z383" i="7" s="1"/>
  <c r="G19" i="3"/>
  <c r="F19" i="3"/>
  <c r="E382" i="7" s="1"/>
  <c r="G18" i="3"/>
  <c r="F18" i="3"/>
  <c r="E381" i="7" s="1"/>
  <c r="G17" i="3"/>
  <c r="F17" i="3"/>
  <c r="E380" i="7" s="1"/>
  <c r="G16" i="3"/>
  <c r="F16" i="3"/>
  <c r="E379" i="7" s="1"/>
  <c r="G15" i="3"/>
  <c r="F15" i="3"/>
  <c r="E378" i="7" s="1"/>
  <c r="G14" i="3"/>
  <c r="F14" i="3"/>
  <c r="E377" i="7" s="1"/>
  <c r="AH377" i="7" s="1"/>
  <c r="G13" i="3"/>
  <c r="F13" i="3"/>
  <c r="E376" i="7" s="1"/>
  <c r="AX376" i="7" s="1"/>
  <c r="G12" i="3"/>
  <c r="F12" i="3"/>
  <c r="E375" i="7" s="1"/>
  <c r="T375" i="7" s="1"/>
  <c r="G11" i="3"/>
  <c r="F11" i="3"/>
  <c r="E374" i="7" s="1"/>
  <c r="AX374" i="7" s="1"/>
  <c r="G10" i="3"/>
  <c r="G9" i="3"/>
  <c r="G8" i="3"/>
  <c r="G7" i="3"/>
  <c r="G6" i="3"/>
  <c r="G5" i="3"/>
  <c r="BA3" i="3"/>
  <c r="AZ3" i="3"/>
  <c r="AY3" i="3"/>
  <c r="AX3" i="3"/>
  <c r="AW3" i="3"/>
  <c r="AV3" i="3"/>
  <c r="AU3" i="3"/>
  <c r="AT3" i="3"/>
  <c r="AS3" i="3"/>
  <c r="AR3" i="3"/>
  <c r="AQ3" i="3"/>
  <c r="AP3" i="3"/>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E499" i="7"/>
  <c r="AI499" i="7" s="1"/>
  <c r="D499" i="7"/>
  <c r="C499" i="7"/>
  <c r="A499" i="7"/>
  <c r="E498" i="7"/>
  <c r="D498" i="7"/>
  <c r="C498" i="7"/>
  <c r="A498" i="7"/>
  <c r="E497" i="7"/>
  <c r="AW497" i="7" s="1"/>
  <c r="D497" i="7"/>
  <c r="C497" i="7"/>
  <c r="A497" i="7"/>
  <c r="E496" i="7"/>
  <c r="D496" i="7"/>
  <c r="C496" i="7"/>
  <c r="A496" i="7"/>
  <c r="E495" i="7"/>
  <c r="AM495" i="7" s="1"/>
  <c r="D495" i="7"/>
  <c r="C495" i="7"/>
  <c r="A495" i="7"/>
  <c r="E494" i="7"/>
  <c r="D494" i="7"/>
  <c r="C494" i="7"/>
  <c r="A494" i="7"/>
  <c r="E493" i="7"/>
  <c r="K493" i="7" s="1"/>
  <c r="D493" i="7"/>
  <c r="C493" i="7"/>
  <c r="A493" i="7"/>
  <c r="E492" i="7"/>
  <c r="AU492" i="7" s="1"/>
  <c r="D492" i="7"/>
  <c r="C492" i="7"/>
  <c r="A492" i="7"/>
  <c r="E491" i="7"/>
  <c r="AP491" i="7" s="1"/>
  <c r="D491" i="7"/>
  <c r="C491" i="7"/>
  <c r="A491" i="7"/>
  <c r="E490" i="7"/>
  <c r="D490" i="7"/>
  <c r="C490" i="7"/>
  <c r="E489" i="7"/>
  <c r="AP489" i="7" s="1"/>
  <c r="D489" i="7"/>
  <c r="C489" i="7"/>
  <c r="E488" i="7"/>
  <c r="D488" i="7"/>
  <c r="C488" i="7"/>
  <c r="E487" i="7"/>
  <c r="D487" i="7"/>
  <c r="C487" i="7"/>
  <c r="E486" i="7"/>
  <c r="U486" i="7" s="1"/>
  <c r="D486" i="7"/>
  <c r="C486" i="7"/>
  <c r="E485" i="7"/>
  <c r="D485" i="7"/>
  <c r="C485" i="7"/>
  <c r="E484" i="7"/>
  <c r="AD484" i="7" s="1"/>
  <c r="D484" i="7"/>
  <c r="C484" i="7"/>
  <c r="E483" i="7"/>
  <c r="D483" i="7"/>
  <c r="C483" i="7"/>
  <c r="E482" i="7"/>
  <c r="I482" i="7" s="1"/>
  <c r="D482" i="7"/>
  <c r="C482" i="7"/>
  <c r="E481" i="7"/>
  <c r="D481" i="7"/>
  <c r="C481" i="7"/>
  <c r="E480" i="7"/>
  <c r="AK480" i="7" s="1"/>
  <c r="D480" i="7"/>
  <c r="C480" i="7"/>
  <c r="E479" i="7"/>
  <c r="AC479" i="7" s="1"/>
  <c r="D479" i="7"/>
  <c r="C479" i="7"/>
  <c r="E478" i="7"/>
  <c r="AX478" i="7" s="1"/>
  <c r="D478" i="7"/>
  <c r="C478" i="7"/>
  <c r="E477" i="7"/>
  <c r="R477" i="7" s="1"/>
  <c r="D477" i="7"/>
  <c r="C477" i="7"/>
  <c r="E476" i="7"/>
  <c r="AV476" i="7" s="1"/>
  <c r="D476" i="7"/>
  <c r="C476" i="7"/>
  <c r="E475" i="7"/>
  <c r="AS475" i="7" s="1"/>
  <c r="D475" i="7"/>
  <c r="C475" i="7"/>
  <c r="D474" i="7"/>
  <c r="C474" i="7"/>
  <c r="D473" i="7"/>
  <c r="C473" i="7"/>
  <c r="D472" i="7"/>
  <c r="C472" i="7"/>
  <c r="D471" i="7"/>
  <c r="C471" i="7"/>
  <c r="D470" i="7"/>
  <c r="C470" i="7"/>
  <c r="D469" i="7"/>
  <c r="C469" i="7"/>
  <c r="D468" i="7"/>
  <c r="C468" i="7"/>
  <c r="D467" i="7"/>
  <c r="C467" i="7"/>
  <c r="D466" i="7"/>
  <c r="C466" i="7"/>
  <c r="D465" i="7"/>
  <c r="C465" i="7"/>
  <c r="D464" i="7"/>
  <c r="C464" i="7"/>
  <c r="D463" i="7"/>
  <c r="C463" i="7"/>
  <c r="D462" i="7"/>
  <c r="C462" i="7"/>
  <c r="D461" i="7"/>
  <c r="C461" i="7"/>
  <c r="D460" i="7"/>
  <c r="C460" i="7"/>
  <c r="D459" i="7"/>
  <c r="C459" i="7"/>
  <c r="D458" i="7"/>
  <c r="C458" i="7"/>
  <c r="D457" i="7"/>
  <c r="C457" i="7"/>
  <c r="D456" i="7"/>
  <c r="C456" i="7"/>
  <c r="D455" i="7"/>
  <c r="C455" i="7"/>
  <c r="D454" i="7"/>
  <c r="C454" i="7"/>
  <c r="D453" i="7"/>
  <c r="C453" i="7"/>
  <c r="D452" i="7"/>
  <c r="C452" i="7"/>
  <c r="D451" i="7"/>
  <c r="C451" i="7"/>
  <c r="D450" i="7"/>
  <c r="C450" i="7"/>
  <c r="D449" i="7"/>
  <c r="C449" i="7"/>
  <c r="D448" i="7"/>
  <c r="C448" i="7"/>
  <c r="D447" i="7"/>
  <c r="C447" i="7"/>
  <c r="D446" i="7"/>
  <c r="C446" i="7"/>
  <c r="D445" i="7"/>
  <c r="C445" i="7"/>
  <c r="D444" i="7"/>
  <c r="C444" i="7"/>
  <c r="D443" i="7"/>
  <c r="C443" i="7"/>
  <c r="D442" i="7"/>
  <c r="C442" i="7"/>
  <c r="D441" i="7"/>
  <c r="C441" i="7"/>
  <c r="D440" i="7"/>
  <c r="C440" i="7"/>
  <c r="D439" i="7"/>
  <c r="C439" i="7"/>
  <c r="D438" i="7"/>
  <c r="C438" i="7"/>
  <c r="D437" i="7"/>
  <c r="C437" i="7"/>
  <c r="D436" i="7"/>
  <c r="C436" i="7"/>
  <c r="D434" i="7"/>
  <c r="C434" i="7"/>
  <c r="D433" i="7"/>
  <c r="C433" i="7"/>
  <c r="D432" i="7"/>
  <c r="C432" i="7"/>
  <c r="D431" i="7"/>
  <c r="C431" i="7"/>
  <c r="D430" i="7"/>
  <c r="C430" i="7"/>
  <c r="D429" i="7"/>
  <c r="C429" i="7"/>
  <c r="D428" i="7"/>
  <c r="C428" i="7"/>
  <c r="D427" i="7"/>
  <c r="C427" i="7"/>
  <c r="D426" i="7"/>
  <c r="C426" i="7"/>
  <c r="D425" i="7"/>
  <c r="C425" i="7"/>
  <c r="D424" i="7"/>
  <c r="C424" i="7"/>
  <c r="D423" i="7"/>
  <c r="C423" i="7"/>
  <c r="D422" i="7"/>
  <c r="C422" i="7"/>
  <c r="D421" i="7"/>
  <c r="C421" i="7"/>
  <c r="D420" i="7"/>
  <c r="C420" i="7"/>
  <c r="D419" i="7"/>
  <c r="C419" i="7"/>
  <c r="D418" i="7"/>
  <c r="C418" i="7"/>
  <c r="D417" i="7"/>
  <c r="C417" i="7"/>
  <c r="D416" i="7"/>
  <c r="C416" i="7"/>
  <c r="D415" i="7"/>
  <c r="C415" i="7"/>
  <c r="D414" i="7"/>
  <c r="C414" i="7"/>
  <c r="D413" i="7"/>
  <c r="C413" i="7"/>
  <c r="D412" i="7"/>
  <c r="C412" i="7"/>
  <c r="D411" i="7"/>
  <c r="C411" i="7"/>
  <c r="D410" i="7"/>
  <c r="C410" i="7"/>
  <c r="D409" i="7"/>
  <c r="C409" i="7"/>
  <c r="D408" i="7"/>
  <c r="C408" i="7"/>
  <c r="D407" i="7"/>
  <c r="C407" i="7"/>
  <c r="D406" i="7"/>
  <c r="C406" i="7"/>
  <c r="D405" i="7"/>
  <c r="C405" i="7"/>
  <c r="D404" i="7"/>
  <c r="C404" i="7"/>
  <c r="D403" i="7"/>
  <c r="C403" i="7"/>
  <c r="D402" i="7"/>
  <c r="C402" i="7"/>
  <c r="D401" i="7"/>
  <c r="C401" i="7"/>
  <c r="D400" i="7"/>
  <c r="C400" i="7"/>
  <c r="D399" i="7"/>
  <c r="C399" i="7"/>
  <c r="D398" i="7"/>
  <c r="C398" i="7"/>
  <c r="D397" i="7"/>
  <c r="C397" i="7"/>
  <c r="D396" i="7"/>
  <c r="C396" i="7"/>
  <c r="D395" i="7"/>
  <c r="C395" i="7"/>
  <c r="D394" i="7"/>
  <c r="C394" i="7"/>
  <c r="D393" i="7"/>
  <c r="C393" i="7"/>
  <c r="D392" i="7"/>
  <c r="C392" i="7"/>
  <c r="D391" i="7"/>
  <c r="C391" i="7"/>
  <c r="D390" i="7"/>
  <c r="C390" i="7"/>
  <c r="D389" i="7"/>
  <c r="C389" i="7"/>
  <c r="D388" i="7"/>
  <c r="C388" i="7"/>
  <c r="D387" i="7"/>
  <c r="C387" i="7"/>
  <c r="D386" i="7"/>
  <c r="C386" i="7"/>
  <c r="D385" i="7"/>
  <c r="C385" i="7"/>
  <c r="D384" i="7"/>
  <c r="C384" i="7"/>
  <c r="D383" i="7"/>
  <c r="C383" i="7"/>
  <c r="D382" i="7"/>
  <c r="C382" i="7"/>
  <c r="D381" i="7"/>
  <c r="C381" i="7"/>
  <c r="D380" i="7"/>
  <c r="C380" i="7"/>
  <c r="D379" i="7"/>
  <c r="C379" i="7"/>
  <c r="D378" i="7"/>
  <c r="C378" i="7"/>
  <c r="D377" i="7"/>
  <c r="C377" i="7"/>
  <c r="D376" i="7"/>
  <c r="C376" i="7"/>
  <c r="D375" i="7"/>
  <c r="C375" i="7"/>
  <c r="D374" i="7"/>
  <c r="C374" i="7"/>
  <c r="D373" i="7"/>
  <c r="C373" i="7"/>
  <c r="D372" i="7"/>
  <c r="C372" i="7"/>
  <c r="D371" i="7"/>
  <c r="C371" i="7"/>
  <c r="D370" i="7"/>
  <c r="C370" i="7"/>
  <c r="D369" i="7"/>
  <c r="C369" i="7"/>
  <c r="D368" i="7"/>
  <c r="C368" i="7"/>
  <c r="A368" i="7"/>
  <c r="D361" i="7"/>
  <c r="C361" i="7"/>
  <c r="D360" i="7"/>
  <c r="C360" i="7"/>
  <c r="D359" i="7"/>
  <c r="C359" i="7"/>
  <c r="D358" i="7"/>
  <c r="C358" i="7"/>
  <c r="D357" i="7"/>
  <c r="C357" i="7"/>
  <c r="D356" i="7"/>
  <c r="C356" i="7"/>
  <c r="D355" i="7"/>
  <c r="C355" i="7"/>
  <c r="D354" i="7"/>
  <c r="C354" i="7"/>
  <c r="D353" i="7"/>
  <c r="C353" i="7"/>
  <c r="D352" i="7"/>
  <c r="C352" i="7"/>
  <c r="D351" i="7"/>
  <c r="C351" i="7"/>
  <c r="D350" i="7"/>
  <c r="C350" i="7"/>
  <c r="D349" i="7"/>
  <c r="C349" i="7"/>
  <c r="D348" i="7"/>
  <c r="C348" i="7"/>
  <c r="D347" i="7"/>
  <c r="C347" i="7"/>
  <c r="D346" i="7"/>
  <c r="C346" i="7"/>
  <c r="D345" i="7"/>
  <c r="C345" i="7"/>
  <c r="D344" i="7"/>
  <c r="C344" i="7"/>
  <c r="D343" i="7"/>
  <c r="C343" i="7"/>
  <c r="D342" i="7"/>
  <c r="C342" i="7"/>
  <c r="D341" i="7"/>
  <c r="C341" i="7"/>
  <c r="D340" i="7"/>
  <c r="C340" i="7"/>
  <c r="A340" i="7"/>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G39" i="6"/>
  <c r="F39" i="6"/>
  <c r="G38" i="6"/>
  <c r="F38" i="6"/>
  <c r="G37" i="6"/>
  <c r="F37" i="6"/>
  <c r="G36" i="6"/>
  <c r="F36" i="6"/>
  <c r="G35" i="6"/>
  <c r="F35" i="6"/>
  <c r="G34" i="6"/>
  <c r="G33" i="6"/>
  <c r="F33" i="6"/>
  <c r="G32" i="6"/>
  <c r="F32" i="6"/>
  <c r="E367" i="7" s="1"/>
  <c r="G31" i="6"/>
  <c r="F31" i="6"/>
  <c r="E366" i="7" s="1"/>
  <c r="G30" i="6"/>
  <c r="F30" i="6"/>
  <c r="E365" i="7" s="1"/>
  <c r="G29" i="6"/>
  <c r="F29" i="6"/>
  <c r="E364" i="7" s="1"/>
  <c r="G28" i="6"/>
  <c r="G27" i="6"/>
  <c r="F27" i="6"/>
  <c r="E362" i="7" s="1"/>
  <c r="G26" i="6"/>
  <c r="G25" i="6"/>
  <c r="G24" i="6"/>
  <c r="G23" i="6"/>
  <c r="G22" i="6"/>
  <c r="G21" i="6"/>
  <c r="G20" i="6"/>
  <c r="G19" i="6"/>
  <c r="G18" i="6"/>
  <c r="G17" i="6"/>
  <c r="G16" i="6"/>
  <c r="G15" i="6"/>
  <c r="G14" i="6"/>
  <c r="G13" i="6"/>
  <c r="G12" i="6"/>
  <c r="G11" i="6"/>
  <c r="G10" i="6"/>
  <c r="G9" i="6"/>
  <c r="G8" i="6"/>
  <c r="G7" i="6"/>
  <c r="G6" i="6"/>
  <c r="G5" i="6"/>
  <c r="BA3" i="6"/>
  <c r="AZ3" i="6"/>
  <c r="AY3" i="6"/>
  <c r="AX3" i="6"/>
  <c r="AW3" i="6"/>
  <c r="AV3" i="6"/>
  <c r="AU3" i="6"/>
  <c r="AT3" i="6"/>
  <c r="AS3" i="6"/>
  <c r="AR3" i="6"/>
  <c r="AQ3" i="6"/>
  <c r="AP3" i="6"/>
  <c r="AO3" i="6"/>
  <c r="AN3" i="6"/>
  <c r="AM3" i="6"/>
  <c r="AL3" i="6"/>
  <c r="AK3" i="6"/>
  <c r="AJ3" i="6"/>
  <c r="AI3" i="6"/>
  <c r="AH3" i="6"/>
  <c r="AG3" i="6"/>
  <c r="AF3" i="6"/>
  <c r="AE3" i="6"/>
  <c r="AD3" i="6"/>
  <c r="AC3" i="6"/>
  <c r="AB3" i="6"/>
  <c r="AA3" i="6"/>
  <c r="Z3" i="6"/>
  <c r="Y3" i="6"/>
  <c r="X3" i="6"/>
  <c r="W3" i="6"/>
  <c r="V3" i="6"/>
  <c r="U3" i="6"/>
  <c r="T3" i="6"/>
  <c r="S3" i="6"/>
  <c r="R3" i="6"/>
  <c r="Q3" i="6"/>
  <c r="P3" i="6"/>
  <c r="O3" i="6"/>
  <c r="N3" i="6"/>
  <c r="M3" i="6"/>
  <c r="L3" i="6"/>
  <c r="K3" i="6"/>
  <c r="J3" i="6"/>
  <c r="I3" i="6"/>
  <c r="H3" i="6"/>
  <c r="D335" i="7"/>
  <c r="C335" i="7"/>
  <c r="D334" i="7"/>
  <c r="C334" i="7"/>
  <c r="D333" i="7"/>
  <c r="C333" i="7"/>
  <c r="D332" i="7"/>
  <c r="C332" i="7"/>
  <c r="D331" i="7"/>
  <c r="C331" i="7"/>
  <c r="D330" i="7"/>
  <c r="C330" i="7"/>
  <c r="D329" i="7"/>
  <c r="C329" i="7"/>
  <c r="A207" i="7"/>
  <c r="D328" i="7"/>
  <c r="C328" i="7"/>
  <c r="D327" i="7"/>
  <c r="C327" i="7"/>
  <c r="D326" i="7"/>
  <c r="C326" i="7"/>
  <c r="D325" i="7"/>
  <c r="C325" i="7"/>
  <c r="D324" i="7"/>
  <c r="C324" i="7"/>
  <c r="D323" i="7"/>
  <c r="C323" i="7"/>
  <c r="D322" i="7"/>
  <c r="C322" i="7"/>
  <c r="D321" i="7"/>
  <c r="C321" i="7"/>
  <c r="D320" i="7"/>
  <c r="C320" i="7"/>
  <c r="D319" i="7"/>
  <c r="C319" i="7"/>
  <c r="D318" i="7"/>
  <c r="C318" i="7"/>
  <c r="D317" i="7"/>
  <c r="C317" i="7"/>
  <c r="D316" i="7"/>
  <c r="C316" i="7"/>
  <c r="D315" i="7"/>
  <c r="C315" i="7"/>
  <c r="D314" i="7"/>
  <c r="C314" i="7"/>
  <c r="D313" i="7"/>
  <c r="C313" i="7"/>
  <c r="D312" i="7"/>
  <c r="C312" i="7"/>
  <c r="D311" i="7"/>
  <c r="C311" i="7"/>
  <c r="D310" i="7"/>
  <c r="C310" i="7"/>
  <c r="D309" i="7"/>
  <c r="C309" i="7"/>
  <c r="D308" i="7"/>
  <c r="C308" i="7"/>
  <c r="D307" i="7"/>
  <c r="C307" i="7"/>
  <c r="D306" i="7"/>
  <c r="C306" i="7"/>
  <c r="D305" i="7"/>
  <c r="C305" i="7"/>
  <c r="D304" i="7"/>
  <c r="C304" i="7"/>
  <c r="D303" i="7"/>
  <c r="C303" i="7"/>
  <c r="D302" i="7"/>
  <c r="C302" i="7"/>
  <c r="D301" i="7"/>
  <c r="C301" i="7"/>
  <c r="D300" i="7"/>
  <c r="C300" i="7"/>
  <c r="D299" i="7"/>
  <c r="C299" i="7"/>
  <c r="D298" i="7"/>
  <c r="C298" i="7"/>
  <c r="D297" i="7"/>
  <c r="C297" i="7"/>
  <c r="D296" i="7"/>
  <c r="C296" i="7"/>
  <c r="D295" i="7"/>
  <c r="C295" i="7"/>
  <c r="D294" i="7"/>
  <c r="C294" i="7"/>
  <c r="D293" i="7"/>
  <c r="C293" i="7"/>
  <c r="D292" i="7"/>
  <c r="C292" i="7"/>
  <c r="D291" i="7"/>
  <c r="C291" i="7"/>
  <c r="D290" i="7"/>
  <c r="C290" i="7"/>
  <c r="D289" i="7"/>
  <c r="C289" i="7"/>
  <c r="D288" i="7"/>
  <c r="C288" i="7"/>
  <c r="D287" i="7"/>
  <c r="C287" i="7"/>
  <c r="D286" i="7"/>
  <c r="C286" i="7"/>
  <c r="D285" i="7"/>
  <c r="C285" i="7"/>
  <c r="D284" i="7"/>
  <c r="C284" i="7"/>
  <c r="D283" i="7"/>
  <c r="C283" i="7"/>
  <c r="D282" i="7"/>
  <c r="C282" i="7"/>
  <c r="D281" i="7"/>
  <c r="C281" i="7"/>
  <c r="D280" i="7"/>
  <c r="C280" i="7"/>
  <c r="D279" i="7"/>
  <c r="C279" i="7"/>
  <c r="D278" i="7"/>
  <c r="C278" i="7"/>
  <c r="D277" i="7"/>
  <c r="C277" i="7"/>
  <c r="D276" i="7"/>
  <c r="C276" i="7"/>
  <c r="D275" i="7"/>
  <c r="C275" i="7"/>
  <c r="D274" i="7"/>
  <c r="C274" i="7"/>
  <c r="D273" i="7"/>
  <c r="C273" i="7"/>
  <c r="D272" i="7"/>
  <c r="C272" i="7"/>
  <c r="D271" i="7"/>
  <c r="C271" i="7"/>
  <c r="D270" i="7"/>
  <c r="C270" i="7"/>
  <c r="D269" i="7"/>
  <c r="C269" i="7"/>
  <c r="D268" i="7"/>
  <c r="C268" i="7"/>
  <c r="D267" i="7"/>
  <c r="C267" i="7"/>
  <c r="D266" i="7"/>
  <c r="C266" i="7"/>
  <c r="D265" i="7"/>
  <c r="C265" i="7"/>
  <c r="D264" i="7"/>
  <c r="C264" i="7"/>
  <c r="D263" i="7"/>
  <c r="C263" i="7"/>
  <c r="D262" i="7"/>
  <c r="C262" i="7"/>
  <c r="D261" i="7"/>
  <c r="C261" i="7"/>
  <c r="D260" i="7"/>
  <c r="C260" i="7"/>
  <c r="D259" i="7"/>
  <c r="C259" i="7"/>
  <c r="D258" i="7"/>
  <c r="C258" i="7"/>
  <c r="D257" i="7"/>
  <c r="C257" i="7"/>
  <c r="D256" i="7"/>
  <c r="C256" i="7"/>
  <c r="D255" i="7"/>
  <c r="C255" i="7"/>
  <c r="D254" i="7"/>
  <c r="C254" i="7"/>
  <c r="D253" i="7"/>
  <c r="C253" i="7"/>
  <c r="D252" i="7"/>
  <c r="C252" i="7"/>
  <c r="D251" i="7"/>
  <c r="C251" i="7"/>
  <c r="D250" i="7"/>
  <c r="C250" i="7"/>
  <c r="D249" i="7"/>
  <c r="C249" i="7"/>
  <c r="D248" i="7"/>
  <c r="C248" i="7"/>
  <c r="D247" i="7"/>
  <c r="C247" i="7"/>
  <c r="D246" i="7"/>
  <c r="C246" i="7"/>
  <c r="D245" i="7"/>
  <c r="C245" i="7"/>
  <c r="D244" i="7"/>
  <c r="C244" i="7"/>
  <c r="D243" i="7"/>
  <c r="C243" i="7"/>
  <c r="D242" i="7"/>
  <c r="C242" i="7"/>
  <c r="D241" i="7"/>
  <c r="C241" i="7"/>
  <c r="D240" i="7"/>
  <c r="C240" i="7"/>
  <c r="D239" i="7"/>
  <c r="C239" i="7"/>
  <c r="D238" i="7"/>
  <c r="C238" i="7"/>
  <c r="D237" i="7"/>
  <c r="C237" i="7"/>
  <c r="D236" i="7"/>
  <c r="C236" i="7"/>
  <c r="D235" i="7"/>
  <c r="C235" i="7"/>
  <c r="D234" i="7"/>
  <c r="C234" i="7"/>
  <c r="D233" i="7"/>
  <c r="C233" i="7"/>
  <c r="D232" i="7"/>
  <c r="C232" i="7"/>
  <c r="D231" i="7"/>
  <c r="C231" i="7"/>
  <c r="D230" i="7"/>
  <c r="C230" i="7"/>
  <c r="D229" i="7"/>
  <c r="C229" i="7"/>
  <c r="D228" i="7"/>
  <c r="C228" i="7"/>
  <c r="D227" i="7"/>
  <c r="C227" i="7"/>
  <c r="D226" i="7"/>
  <c r="C226" i="7"/>
  <c r="D225" i="7"/>
  <c r="C225" i="7"/>
  <c r="D224" i="7"/>
  <c r="C224" i="7"/>
  <c r="D223" i="7"/>
  <c r="C223" i="7"/>
  <c r="D222" i="7"/>
  <c r="C222" i="7"/>
  <c r="D221" i="7"/>
  <c r="C221" i="7"/>
  <c r="D220" i="7"/>
  <c r="C220" i="7"/>
  <c r="D219" i="7"/>
  <c r="C219" i="7"/>
  <c r="D218" i="7"/>
  <c r="C218" i="7"/>
  <c r="D217" i="7"/>
  <c r="C217" i="7"/>
  <c r="D216" i="7"/>
  <c r="C216" i="7"/>
  <c r="D215" i="7"/>
  <c r="C215" i="7"/>
  <c r="D214" i="7"/>
  <c r="C214" i="7"/>
  <c r="D213" i="7"/>
  <c r="C213" i="7"/>
  <c r="D212" i="7"/>
  <c r="C212" i="7"/>
  <c r="D211" i="7"/>
  <c r="C211" i="7"/>
  <c r="D210" i="7"/>
  <c r="C210" i="7"/>
  <c r="D209" i="7"/>
  <c r="C209" i="7"/>
  <c r="D208" i="7"/>
  <c r="C208" i="7"/>
  <c r="D207" i="7"/>
  <c r="C207" i="7"/>
  <c r="H133" i="5"/>
  <c r="G133" i="5"/>
  <c r="E335" i="7" s="1"/>
  <c r="AJ335" i="7" s="1"/>
  <c r="H132" i="5"/>
  <c r="G132" i="5"/>
  <c r="E334" i="7" s="1"/>
  <c r="H131" i="5"/>
  <c r="G131" i="5"/>
  <c r="E333" i="7" s="1"/>
  <c r="AA333" i="7" s="1"/>
  <c r="H130" i="5"/>
  <c r="G130" i="5"/>
  <c r="E332" i="7" s="1"/>
  <c r="M332" i="7" s="1"/>
  <c r="H129" i="5"/>
  <c r="G129" i="5"/>
  <c r="E331" i="7" s="1"/>
  <c r="AZ331" i="7" s="1"/>
  <c r="H128" i="5"/>
  <c r="G128" i="5"/>
  <c r="E330" i="7" s="1"/>
  <c r="AC330" i="7" s="1"/>
  <c r="H127" i="5"/>
  <c r="G127" i="5"/>
  <c r="E329" i="7" s="1"/>
  <c r="H126" i="5"/>
  <c r="G126" i="5"/>
  <c r="E328" i="7" s="1"/>
  <c r="H125" i="5"/>
  <c r="G125" i="5"/>
  <c r="E327" i="7" s="1"/>
  <c r="I327" i="7" s="1"/>
  <c r="H124" i="5"/>
  <c r="G124" i="5"/>
  <c r="E326" i="7" s="1"/>
  <c r="H123" i="5"/>
  <c r="G123" i="5"/>
  <c r="E325" i="7" s="1"/>
  <c r="J325" i="7" s="1"/>
  <c r="H122" i="5"/>
  <c r="G122" i="5"/>
  <c r="E324" i="7" s="1"/>
  <c r="H121" i="5"/>
  <c r="G121" i="5"/>
  <c r="E323" i="7" s="1"/>
  <c r="H120" i="5"/>
  <c r="G120" i="5"/>
  <c r="E322" i="7" s="1"/>
  <c r="H119" i="5"/>
  <c r="G119" i="5"/>
  <c r="E321" i="7" s="1"/>
  <c r="H118" i="5"/>
  <c r="G118" i="5"/>
  <c r="E320" i="7" s="1"/>
  <c r="T320" i="7" s="1"/>
  <c r="H117" i="5"/>
  <c r="G117" i="5"/>
  <c r="E319" i="7" s="1"/>
  <c r="AN319" i="7" s="1"/>
  <c r="H116" i="5"/>
  <c r="G116" i="5"/>
  <c r="E318" i="7" s="1"/>
  <c r="AR318" i="7" s="1"/>
  <c r="H115" i="5"/>
  <c r="G115" i="5"/>
  <c r="E317" i="7" s="1"/>
  <c r="AD317" i="7" s="1"/>
  <c r="H114" i="5"/>
  <c r="G114" i="5"/>
  <c r="E316" i="7" s="1"/>
  <c r="H113" i="5"/>
  <c r="G113" i="5"/>
  <c r="E315" i="7" s="1"/>
  <c r="H112" i="5"/>
  <c r="G112" i="5"/>
  <c r="E314" i="7" s="1"/>
  <c r="H111" i="5"/>
  <c r="G111" i="5"/>
  <c r="E313" i="7" s="1"/>
  <c r="AM313" i="7" s="1"/>
  <c r="H110" i="5"/>
  <c r="G110" i="5"/>
  <c r="E312" i="7" s="1"/>
  <c r="AS312" i="7" s="1"/>
  <c r="H109" i="5"/>
  <c r="G109" i="5"/>
  <c r="E311" i="7" s="1"/>
  <c r="N311" i="7" s="1"/>
  <c r="H108" i="5"/>
  <c r="G108" i="5"/>
  <c r="E310" i="7" s="1"/>
  <c r="H107" i="5"/>
  <c r="G107" i="5"/>
  <c r="E309" i="7" s="1"/>
  <c r="H106" i="5"/>
  <c r="G106" i="5"/>
  <c r="E308" i="7" s="1"/>
  <c r="AX308" i="7" s="1"/>
  <c r="H105" i="5"/>
  <c r="G105" i="5"/>
  <c r="E307" i="7" s="1"/>
  <c r="H104" i="5"/>
  <c r="G104" i="5"/>
  <c r="E306" i="7" s="1"/>
  <c r="AS306" i="7" s="1"/>
  <c r="H103" i="5"/>
  <c r="G103" i="5"/>
  <c r="E305" i="7" s="1"/>
  <c r="H102" i="5"/>
  <c r="G102" i="5"/>
  <c r="E304" i="7" s="1"/>
  <c r="AN304" i="7" s="1"/>
  <c r="H101" i="5"/>
  <c r="H100" i="5"/>
  <c r="G100" i="5"/>
  <c r="E302" i="7" s="1"/>
  <c r="H99" i="5"/>
  <c r="G99" i="5"/>
  <c r="E301" i="7" s="1"/>
  <c r="AS301" i="7" s="1"/>
  <c r="H98" i="5"/>
  <c r="G98" i="5"/>
  <c r="E300" i="7" s="1"/>
  <c r="H97" i="5"/>
  <c r="G97" i="5"/>
  <c r="E299" i="7" s="1"/>
  <c r="H96" i="5"/>
  <c r="G96" i="5"/>
  <c r="E298" i="7" s="1"/>
  <c r="AV298" i="7" s="1"/>
  <c r="H95" i="5"/>
  <c r="G95" i="5"/>
  <c r="E297" i="7" s="1"/>
  <c r="H297" i="7" s="1"/>
  <c r="H94" i="5"/>
  <c r="G94" i="5"/>
  <c r="E296" i="7" s="1"/>
  <c r="H93" i="5"/>
  <c r="G93" i="5"/>
  <c r="E295" i="7" s="1"/>
  <c r="H92" i="5"/>
  <c r="G92" i="5"/>
  <c r="E294" i="7" s="1"/>
  <c r="H91" i="5"/>
  <c r="G91" i="5"/>
  <c r="E293" i="7" s="1"/>
  <c r="X293" i="7" s="1"/>
  <c r="H90" i="5"/>
  <c r="G90" i="5"/>
  <c r="E292" i="7" s="1"/>
  <c r="H292" i="7" s="1"/>
  <c r="H89" i="5"/>
  <c r="G89" i="5"/>
  <c r="E291" i="7" s="1"/>
  <c r="H88" i="5"/>
  <c r="G88" i="5"/>
  <c r="E290" i="7" s="1"/>
  <c r="AJ290" i="7" s="1"/>
  <c r="H87" i="5"/>
  <c r="G87" i="5"/>
  <c r="E289" i="7" s="1"/>
  <c r="R289" i="7" s="1"/>
  <c r="H86" i="5"/>
  <c r="G86" i="5"/>
  <c r="E288" i="7" s="1"/>
  <c r="H85" i="5"/>
  <c r="G85" i="5"/>
  <c r="E287" i="7" s="1"/>
  <c r="AL287" i="7" s="1"/>
  <c r="H84" i="5"/>
  <c r="G84" i="5"/>
  <c r="E286" i="7" s="1"/>
  <c r="L286" i="7" s="1"/>
  <c r="H83" i="5"/>
  <c r="G83" i="5"/>
  <c r="E285" i="7" s="1"/>
  <c r="AN285" i="7" s="1"/>
  <c r="H82" i="5"/>
  <c r="G82" i="5"/>
  <c r="E284" i="7" s="1"/>
  <c r="H81" i="5"/>
  <c r="G81" i="5"/>
  <c r="E283" i="7" s="1"/>
  <c r="H80" i="5"/>
  <c r="G80" i="5"/>
  <c r="E282" i="7" s="1"/>
  <c r="H79" i="5"/>
  <c r="G79" i="5"/>
  <c r="E281" i="7" s="1"/>
  <c r="H78" i="5"/>
  <c r="G78" i="5"/>
  <c r="E280" i="7" s="1"/>
  <c r="AD280" i="7" s="1"/>
  <c r="H77" i="5"/>
  <c r="G77" i="5"/>
  <c r="E279" i="7" s="1"/>
  <c r="H76" i="5"/>
  <c r="G76" i="5"/>
  <c r="E278" i="7" s="1"/>
  <c r="V278" i="7" s="1"/>
  <c r="H75" i="5"/>
  <c r="G75" i="5"/>
  <c r="E277" i="7" s="1"/>
  <c r="O277" i="7" s="1"/>
  <c r="H74" i="5"/>
  <c r="G74" i="5"/>
  <c r="E276" i="7" s="1"/>
  <c r="X276" i="7" s="1"/>
  <c r="H73" i="5"/>
  <c r="G73" i="5"/>
  <c r="E275" i="7" s="1"/>
  <c r="H72" i="5"/>
  <c r="G72" i="5"/>
  <c r="E274" i="7" s="1"/>
  <c r="H71" i="5"/>
  <c r="G71" i="5"/>
  <c r="E273" i="7" s="1"/>
  <c r="H70" i="5"/>
  <c r="G70" i="5"/>
  <c r="E272" i="7" s="1"/>
  <c r="AJ272" i="7" s="1"/>
  <c r="H69" i="5"/>
  <c r="G69" i="5"/>
  <c r="E271" i="7" s="1"/>
  <c r="K271" i="7" s="1"/>
  <c r="H68" i="5"/>
  <c r="G68" i="5"/>
  <c r="E270" i="7" s="1"/>
  <c r="H67" i="5"/>
  <c r="G67" i="5"/>
  <c r="E269" i="7" s="1"/>
  <c r="H66" i="5"/>
  <c r="G66" i="5"/>
  <c r="E268" i="7" s="1"/>
  <c r="H65" i="5"/>
  <c r="G65" i="5"/>
  <c r="E267" i="7" s="1"/>
  <c r="H64" i="5"/>
  <c r="G64" i="5"/>
  <c r="E266" i="7" s="1"/>
  <c r="M266" i="7" s="1"/>
  <c r="H63" i="5"/>
  <c r="G63" i="5"/>
  <c r="E265" i="7" s="1"/>
  <c r="W265" i="7" s="1"/>
  <c r="H62" i="5"/>
  <c r="G62" i="5"/>
  <c r="E264" i="7" s="1"/>
  <c r="H61" i="5"/>
  <c r="G61" i="5"/>
  <c r="E263" i="7" s="1"/>
  <c r="T263" i="7" s="1"/>
  <c r="H60" i="5"/>
  <c r="G60" i="5"/>
  <c r="E262" i="7" s="1"/>
  <c r="AV262" i="7" s="1"/>
  <c r="H59" i="5"/>
  <c r="G59" i="5"/>
  <c r="E261" i="7" s="1"/>
  <c r="T261" i="7" s="1"/>
  <c r="H58" i="5"/>
  <c r="G58" i="5"/>
  <c r="E260" i="7" s="1"/>
  <c r="AH260" i="7" s="1"/>
  <c r="H57" i="5"/>
  <c r="G57" i="5"/>
  <c r="E259" i="7" s="1"/>
  <c r="H56" i="5"/>
  <c r="G56" i="5"/>
  <c r="E258" i="7" s="1"/>
  <c r="H55" i="5"/>
  <c r="G55" i="5"/>
  <c r="E257" i="7" s="1"/>
  <c r="AM257" i="7" s="1"/>
  <c r="H54" i="5"/>
  <c r="G54" i="5"/>
  <c r="E256" i="7" s="1"/>
  <c r="H53" i="5"/>
  <c r="G53" i="5"/>
  <c r="E255" i="7" s="1"/>
  <c r="H52" i="5"/>
  <c r="G52" i="5"/>
  <c r="E254" i="7" s="1"/>
  <c r="H51" i="5"/>
  <c r="G51" i="5"/>
  <c r="E253" i="7" s="1"/>
  <c r="H50" i="5"/>
  <c r="G50" i="5"/>
  <c r="E252" i="7" s="1"/>
  <c r="H49" i="5"/>
  <c r="G49" i="5"/>
  <c r="E251" i="7" s="1"/>
  <c r="U251" i="7" s="1"/>
  <c r="H48" i="5"/>
  <c r="G48" i="5"/>
  <c r="E250" i="7" s="1"/>
  <c r="AZ250" i="7" s="1"/>
  <c r="H47" i="5"/>
  <c r="G47" i="5"/>
  <c r="E249" i="7" s="1"/>
  <c r="H46" i="5"/>
  <c r="G46" i="5"/>
  <c r="E248" i="7" s="1"/>
  <c r="AM248" i="7" s="1"/>
  <c r="H45" i="5"/>
  <c r="G45" i="5"/>
  <c r="E247" i="7" s="1"/>
  <c r="H44" i="5"/>
  <c r="G44" i="5"/>
  <c r="E246" i="7" s="1"/>
  <c r="H43" i="5"/>
  <c r="G43" i="5"/>
  <c r="E245" i="7" s="1"/>
  <c r="H42" i="5"/>
  <c r="G42" i="5"/>
  <c r="E244" i="7" s="1"/>
  <c r="O244" i="7" s="1"/>
  <c r="H41" i="5"/>
  <c r="G41" i="5"/>
  <c r="E243" i="7" s="1"/>
  <c r="Z243" i="7" s="1"/>
  <c r="H40" i="5"/>
  <c r="H39" i="5"/>
  <c r="H38" i="5"/>
  <c r="G38" i="5"/>
  <c r="E240" i="7" s="1"/>
  <c r="AR240" i="7" s="1"/>
  <c r="H37" i="5"/>
  <c r="G37" i="5"/>
  <c r="E239" i="7" s="1"/>
  <c r="H36" i="5"/>
  <c r="G36" i="5"/>
  <c r="E238" i="7" s="1"/>
  <c r="H35" i="5"/>
  <c r="G35" i="5"/>
  <c r="E237" i="7" s="1"/>
  <c r="AH237" i="7" s="1"/>
  <c r="H34" i="5"/>
  <c r="H33" i="5"/>
  <c r="H32" i="5"/>
  <c r="G32" i="5"/>
  <c r="E234" i="7" s="1"/>
  <c r="H31" i="5"/>
  <c r="G31" i="5"/>
  <c r="E233" i="7" s="1"/>
  <c r="M233" i="7" s="1"/>
  <c r="H30" i="5"/>
  <c r="G30" i="5"/>
  <c r="E232" i="7" s="1"/>
  <c r="AS232" i="7" s="1"/>
  <c r="H29" i="5"/>
  <c r="G29" i="5"/>
  <c r="E231" i="7" s="1"/>
  <c r="H28" i="5"/>
  <c r="H27" i="5"/>
  <c r="H26" i="5"/>
  <c r="H25" i="5"/>
  <c r="H24" i="5"/>
  <c r="H23" i="5"/>
  <c r="H22" i="5"/>
  <c r="H21" i="5"/>
  <c r="G21" i="5"/>
  <c r="E223" i="7" s="1"/>
  <c r="H20" i="5"/>
  <c r="G20" i="5"/>
  <c r="E222" i="7" s="1"/>
  <c r="L222" i="7" s="1"/>
  <c r="H19" i="5"/>
  <c r="G19" i="5"/>
  <c r="E221" i="7" s="1"/>
  <c r="H18" i="5"/>
  <c r="G18" i="5"/>
  <c r="E220" i="7" s="1"/>
  <c r="Y220" i="7" s="1"/>
  <c r="H17" i="5"/>
  <c r="G17" i="5"/>
  <c r="E219" i="7" s="1"/>
  <c r="H16" i="5"/>
  <c r="G16" i="5"/>
  <c r="E218" i="7" s="1"/>
  <c r="AY218" i="7" s="1"/>
  <c r="H15" i="5"/>
  <c r="G15" i="5"/>
  <c r="E217" i="7" s="1"/>
  <c r="Z217" i="7" s="1"/>
  <c r="H14" i="5"/>
  <c r="G14" i="5"/>
  <c r="E216" i="7" s="1"/>
  <c r="H13" i="5"/>
  <c r="G13" i="5"/>
  <c r="E215" i="7" s="1"/>
  <c r="H12" i="5"/>
  <c r="G12" i="5"/>
  <c r="E214" i="7" s="1"/>
  <c r="H11" i="5"/>
  <c r="G11" i="5"/>
  <c r="E213" i="7" s="1"/>
  <c r="H10" i="5"/>
  <c r="G10" i="5"/>
  <c r="E212" i="7" s="1"/>
  <c r="AX212" i="7" s="1"/>
  <c r="H9" i="5"/>
  <c r="G9" i="5"/>
  <c r="E211" i="7" s="1"/>
  <c r="AX211" i="7" s="1"/>
  <c r="H8" i="5"/>
  <c r="G8" i="5"/>
  <c r="E210" i="7" s="1"/>
  <c r="H7" i="5"/>
  <c r="G7" i="5"/>
  <c r="E209" i="7" s="1"/>
  <c r="H6" i="5"/>
  <c r="G6" i="5"/>
  <c r="E208" i="7" s="1"/>
  <c r="AY208" i="7" s="1"/>
  <c r="H5" i="5"/>
  <c r="G5" i="5"/>
  <c r="E207" i="7" s="1"/>
  <c r="BB3" i="5"/>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V3" i="5"/>
  <c r="U3" i="5"/>
  <c r="T3" i="5"/>
  <c r="S3" i="5"/>
  <c r="R3" i="5"/>
  <c r="Q3" i="5"/>
  <c r="P3" i="5"/>
  <c r="O3" i="5"/>
  <c r="N3" i="5"/>
  <c r="M3" i="5"/>
  <c r="L3" i="5"/>
  <c r="K3" i="5"/>
  <c r="J3" i="5"/>
  <c r="I3" i="5"/>
  <c r="D201" i="7"/>
  <c r="C201" i="7"/>
  <c r="D200" i="7"/>
  <c r="C200" i="7"/>
  <c r="D199" i="7"/>
  <c r="C199" i="7"/>
  <c r="D198" i="7"/>
  <c r="C198" i="7"/>
  <c r="D197" i="7"/>
  <c r="C197" i="7"/>
  <c r="D196" i="7"/>
  <c r="C196" i="7"/>
  <c r="D195" i="7"/>
  <c r="C195" i="7"/>
  <c r="D194" i="7"/>
  <c r="C194" i="7"/>
  <c r="D193" i="7"/>
  <c r="C193" i="7"/>
  <c r="D192" i="7"/>
  <c r="C192" i="7"/>
  <c r="D191" i="7"/>
  <c r="C191" i="7"/>
  <c r="D190" i="7"/>
  <c r="C190" i="7"/>
  <c r="D189" i="7"/>
  <c r="C189" i="7"/>
  <c r="D188" i="7"/>
  <c r="C188" i="7"/>
  <c r="D187" i="7"/>
  <c r="C187" i="7"/>
  <c r="D186" i="7"/>
  <c r="C186" i="7"/>
  <c r="D185" i="7"/>
  <c r="C185" i="7"/>
  <c r="D184" i="7"/>
  <c r="C184" i="7"/>
  <c r="D183" i="7"/>
  <c r="C183" i="7"/>
  <c r="D182" i="7"/>
  <c r="C182" i="7"/>
  <c r="D181" i="7"/>
  <c r="C181" i="7"/>
  <c r="D180" i="7"/>
  <c r="C180" i="7"/>
  <c r="D179" i="7"/>
  <c r="C179" i="7"/>
  <c r="D178" i="7"/>
  <c r="C178" i="7"/>
  <c r="D177" i="7"/>
  <c r="C177" i="7"/>
  <c r="D176" i="7"/>
  <c r="C176" i="7"/>
  <c r="D175" i="7"/>
  <c r="C175" i="7"/>
  <c r="D174" i="7"/>
  <c r="C174" i="7"/>
  <c r="D173" i="7"/>
  <c r="C173" i="7"/>
  <c r="D172" i="7"/>
  <c r="C172" i="7"/>
  <c r="D171" i="7"/>
  <c r="C171" i="7"/>
  <c r="D170" i="7"/>
  <c r="C170" i="7"/>
  <c r="D169" i="7"/>
  <c r="C169" i="7"/>
  <c r="D151" i="7"/>
  <c r="C151" i="7"/>
  <c r="A151" i="7"/>
  <c r="D167" i="7"/>
  <c r="C167" i="7"/>
  <c r="A167" i="7"/>
  <c r="D166" i="7"/>
  <c r="C166" i="7"/>
  <c r="A166" i="7"/>
  <c r="D165" i="7"/>
  <c r="C165" i="7"/>
  <c r="A165" i="7"/>
  <c r="D164" i="7"/>
  <c r="C164" i="7"/>
  <c r="A164" i="7"/>
  <c r="D163" i="7"/>
  <c r="C163" i="7"/>
  <c r="A163" i="7"/>
  <c r="D162" i="7"/>
  <c r="C162" i="7"/>
  <c r="A162" i="7"/>
  <c r="D161" i="7"/>
  <c r="C161" i="7"/>
  <c r="A161" i="7"/>
  <c r="D160" i="7"/>
  <c r="C160" i="7"/>
  <c r="A160" i="7"/>
  <c r="D159" i="7"/>
  <c r="C159" i="7"/>
  <c r="A159" i="7"/>
  <c r="D158" i="7"/>
  <c r="C158" i="7"/>
  <c r="A158" i="7"/>
  <c r="D157" i="7"/>
  <c r="C157" i="7"/>
  <c r="A157" i="7"/>
  <c r="D156" i="7"/>
  <c r="C156" i="7"/>
  <c r="A156" i="7"/>
  <c r="D155" i="7"/>
  <c r="C155" i="7"/>
  <c r="A155" i="7"/>
  <c r="D154" i="7"/>
  <c r="C154" i="7"/>
  <c r="A154" i="7"/>
  <c r="D153" i="7"/>
  <c r="C153" i="7"/>
  <c r="A153" i="7"/>
  <c r="D152" i="7"/>
  <c r="C152" i="7"/>
  <c r="A152" i="7"/>
  <c r="G55" i="2"/>
  <c r="F55" i="2"/>
  <c r="E201" i="7" s="1"/>
  <c r="Q201" i="7" s="1"/>
  <c r="G54" i="2"/>
  <c r="F54" i="2"/>
  <c r="E200" i="7" s="1"/>
  <c r="AQ200" i="7" s="1"/>
  <c r="G53" i="2"/>
  <c r="F53" i="2"/>
  <c r="E199" i="7" s="1"/>
  <c r="AN199" i="7" s="1"/>
  <c r="G52" i="2"/>
  <c r="F52" i="2"/>
  <c r="E198" i="7" s="1"/>
  <c r="AQ198" i="7" s="1"/>
  <c r="G51" i="2"/>
  <c r="F51" i="2"/>
  <c r="E197" i="7" s="1"/>
  <c r="AO197" i="7" s="1"/>
  <c r="G50" i="2"/>
  <c r="F50" i="2"/>
  <c r="E196" i="7" s="1"/>
  <c r="AX196" i="7" s="1"/>
  <c r="G49" i="2"/>
  <c r="F49" i="2"/>
  <c r="E195" i="7" s="1"/>
  <c r="AC195" i="7" s="1"/>
  <c r="G48" i="2"/>
  <c r="F48" i="2"/>
  <c r="E194" i="7" s="1"/>
  <c r="AN194" i="7" s="1"/>
  <c r="G47" i="2"/>
  <c r="F47" i="2"/>
  <c r="E193" i="7" s="1"/>
  <c r="U193" i="7" s="1"/>
  <c r="G46" i="2"/>
  <c r="F46" i="2"/>
  <c r="E192" i="7" s="1"/>
  <c r="AS192" i="7" s="1"/>
  <c r="G45" i="2"/>
  <c r="F45" i="2"/>
  <c r="E191" i="7" s="1"/>
  <c r="G44" i="2"/>
  <c r="F44" i="2"/>
  <c r="E190" i="7" s="1"/>
  <c r="AQ190" i="7" s="1"/>
  <c r="G43" i="2"/>
  <c r="F43" i="2"/>
  <c r="E189" i="7" s="1"/>
  <c r="AO189" i="7" s="1"/>
  <c r="G42" i="2"/>
  <c r="F42" i="2"/>
  <c r="E188" i="7" s="1"/>
  <c r="AS188" i="7" s="1"/>
  <c r="G41" i="2"/>
  <c r="F41" i="2"/>
  <c r="E187" i="7" s="1"/>
  <c r="G40" i="2"/>
  <c r="G39" i="2"/>
  <c r="G38" i="2"/>
  <c r="F38" i="2"/>
  <c r="E184" i="7" s="1"/>
  <c r="AQ184" i="7" s="1"/>
  <c r="G37" i="2"/>
  <c r="F37" i="2"/>
  <c r="E183" i="7" s="1"/>
  <c r="G36" i="2"/>
  <c r="F36" i="2"/>
  <c r="E182" i="7" s="1"/>
  <c r="G35" i="2"/>
  <c r="F35" i="2"/>
  <c r="E181" i="7" s="1"/>
  <c r="G34" i="2"/>
  <c r="G33" i="2"/>
  <c r="G32" i="2"/>
  <c r="F32" i="2"/>
  <c r="E178" i="7" s="1"/>
  <c r="AW178" i="7" s="1"/>
  <c r="G31" i="2"/>
  <c r="F31" i="2"/>
  <c r="E177" i="7" s="1"/>
  <c r="O177" i="7" s="1"/>
  <c r="G30" i="2"/>
  <c r="F30" i="2"/>
  <c r="E176" i="7" s="1"/>
  <c r="G29" i="2"/>
  <c r="F29" i="2"/>
  <c r="E175" i="7" s="1"/>
  <c r="G28" i="2"/>
  <c r="G27" i="2"/>
  <c r="G26" i="2"/>
  <c r="G25" i="2"/>
  <c r="G24" i="2"/>
  <c r="G23" i="2"/>
  <c r="G22" i="2"/>
  <c r="G21" i="2"/>
  <c r="F21" i="2"/>
  <c r="E167" i="7" s="1"/>
  <c r="AG167" i="7" s="1"/>
  <c r="G20" i="2"/>
  <c r="F20" i="2"/>
  <c r="E166" i="7" s="1"/>
  <c r="G19" i="2"/>
  <c r="F19" i="2"/>
  <c r="E165" i="7" s="1"/>
  <c r="Z165" i="7" s="1"/>
  <c r="G18" i="2"/>
  <c r="F18" i="2"/>
  <c r="E164" i="7" s="1"/>
  <c r="G17" i="2"/>
  <c r="F17" i="2"/>
  <c r="E163" i="7" s="1"/>
  <c r="G16" i="2"/>
  <c r="F16" i="2"/>
  <c r="E162" i="7" s="1"/>
  <c r="G15" i="2"/>
  <c r="F15" i="2"/>
  <c r="E161" i="7" s="1"/>
  <c r="Y161" i="7" s="1"/>
  <c r="G14" i="2"/>
  <c r="F14" i="2"/>
  <c r="E160" i="7" s="1"/>
  <c r="G13" i="2"/>
  <c r="F13" i="2"/>
  <c r="E159" i="7" s="1"/>
  <c r="AN159" i="7" s="1"/>
  <c r="G12" i="2"/>
  <c r="F12" i="2"/>
  <c r="E158" i="7" s="1"/>
  <c r="AE158" i="7" s="1"/>
  <c r="G11" i="2"/>
  <c r="F11" i="2"/>
  <c r="E157" i="7" s="1"/>
  <c r="AI157" i="7" s="1"/>
  <c r="G10" i="2"/>
  <c r="F10" i="2"/>
  <c r="E156" i="7" s="1"/>
  <c r="G9" i="2"/>
  <c r="F9" i="2"/>
  <c r="E155" i="7" s="1"/>
  <c r="G8" i="2"/>
  <c r="F8" i="2"/>
  <c r="E154" i="7" s="1"/>
  <c r="K154" i="7" s="1"/>
  <c r="G7" i="2"/>
  <c r="F7" i="2"/>
  <c r="E153" i="7" s="1"/>
  <c r="G6" i="2"/>
  <c r="F6" i="2"/>
  <c r="E152" i="7" s="1"/>
  <c r="AT152" i="7" s="1"/>
  <c r="F5" i="2"/>
  <c r="E151" i="7" s="1"/>
  <c r="Q151" i="7" s="1"/>
  <c r="G5"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D168" i="7"/>
  <c r="C168" i="7"/>
  <c r="A168" i="7"/>
  <c r="D144" i="7"/>
  <c r="C144" i="7"/>
  <c r="A144" i="7"/>
  <c r="D143" i="7"/>
  <c r="C143" i="7"/>
  <c r="D142" i="7"/>
  <c r="C142" i="7"/>
  <c r="D141" i="7"/>
  <c r="C141" i="7"/>
  <c r="D140" i="7"/>
  <c r="C140" i="7"/>
  <c r="D139" i="7"/>
  <c r="C139" i="7"/>
  <c r="D138" i="7"/>
  <c r="C138" i="7"/>
  <c r="D137" i="7"/>
  <c r="C137" i="7"/>
  <c r="D136" i="7"/>
  <c r="C136" i="7"/>
  <c r="D135" i="7"/>
  <c r="C135" i="7"/>
  <c r="D134" i="7"/>
  <c r="C134" i="7"/>
  <c r="D133" i="7"/>
  <c r="C133" i="7"/>
  <c r="D132" i="7"/>
  <c r="C132" i="7"/>
  <c r="D131" i="7"/>
  <c r="C131" i="7"/>
  <c r="D130" i="7"/>
  <c r="C130" i="7"/>
  <c r="D129" i="7"/>
  <c r="C129" i="7"/>
  <c r="D128" i="7"/>
  <c r="C128" i="7"/>
  <c r="D127" i="7"/>
  <c r="C127" i="7"/>
  <c r="D126" i="7"/>
  <c r="C126" i="7"/>
  <c r="D125" i="7"/>
  <c r="C125" i="7"/>
  <c r="D124" i="7"/>
  <c r="C124" i="7"/>
  <c r="D123" i="7"/>
  <c r="C123" i="7"/>
  <c r="D122" i="7"/>
  <c r="C122" i="7"/>
  <c r="D121" i="7"/>
  <c r="C121" i="7"/>
  <c r="D120" i="7"/>
  <c r="C120" i="7"/>
  <c r="D119" i="7"/>
  <c r="C119" i="7"/>
  <c r="D118" i="7"/>
  <c r="C118" i="7"/>
  <c r="D117" i="7"/>
  <c r="C117" i="7"/>
  <c r="D116" i="7"/>
  <c r="C116" i="7"/>
  <c r="D115" i="7"/>
  <c r="C115" i="7"/>
  <c r="D114" i="7"/>
  <c r="C114" i="7"/>
  <c r="D113" i="7"/>
  <c r="C113" i="7"/>
  <c r="D112" i="7"/>
  <c r="C112" i="7"/>
  <c r="D111" i="7"/>
  <c r="C111" i="7"/>
  <c r="D110" i="7"/>
  <c r="C110" i="7"/>
  <c r="D109" i="7"/>
  <c r="C109" i="7"/>
  <c r="D108" i="7"/>
  <c r="C108" i="7"/>
  <c r="D107" i="7"/>
  <c r="C107" i="7"/>
  <c r="D106" i="7"/>
  <c r="C106" i="7"/>
  <c r="D105" i="7"/>
  <c r="C105" i="7"/>
  <c r="D104" i="7"/>
  <c r="C104" i="7"/>
  <c r="D103" i="7"/>
  <c r="C103" i="7"/>
  <c r="D102" i="7"/>
  <c r="C102" i="7"/>
  <c r="D101" i="7"/>
  <c r="C101" i="7"/>
  <c r="D100" i="7"/>
  <c r="C100" i="7"/>
  <c r="D99" i="7"/>
  <c r="C99" i="7"/>
  <c r="D98" i="7"/>
  <c r="C98" i="7"/>
  <c r="D97" i="7"/>
  <c r="C97" i="7"/>
  <c r="D96" i="7"/>
  <c r="C96" i="7"/>
  <c r="D95" i="7"/>
  <c r="C95" i="7"/>
  <c r="D94" i="7"/>
  <c r="C94" i="7"/>
  <c r="D93" i="7"/>
  <c r="C93" i="7"/>
  <c r="D92" i="7"/>
  <c r="C92" i="7"/>
  <c r="D91" i="7"/>
  <c r="C91" i="7"/>
  <c r="D90" i="7"/>
  <c r="C90" i="7"/>
  <c r="D89" i="7"/>
  <c r="C89" i="7"/>
  <c r="D88" i="7"/>
  <c r="C88" i="7"/>
  <c r="D87" i="7"/>
  <c r="C87" i="7"/>
  <c r="D86" i="7"/>
  <c r="C86" i="7"/>
  <c r="D85" i="7"/>
  <c r="C85" i="7"/>
  <c r="D84" i="7"/>
  <c r="C84" i="7"/>
  <c r="D83" i="7"/>
  <c r="C83" i="7"/>
  <c r="D82" i="7"/>
  <c r="C82" i="7"/>
  <c r="D81" i="7"/>
  <c r="C81" i="7"/>
  <c r="D80" i="7"/>
  <c r="C80" i="7"/>
  <c r="D79" i="7"/>
  <c r="C79" i="7"/>
  <c r="D78" i="7"/>
  <c r="C78" i="7"/>
  <c r="D77" i="7"/>
  <c r="C77" i="7"/>
  <c r="D76" i="7"/>
  <c r="C76" i="7"/>
  <c r="D75" i="7"/>
  <c r="C75" i="7"/>
  <c r="D74" i="7"/>
  <c r="C74" i="7"/>
  <c r="D73" i="7"/>
  <c r="C73" i="7"/>
  <c r="D72" i="7"/>
  <c r="C72" i="7"/>
  <c r="D71" i="7"/>
  <c r="C71" i="7"/>
  <c r="D70" i="7"/>
  <c r="C70" i="7"/>
  <c r="D69" i="7"/>
  <c r="C69" i="7"/>
  <c r="D68" i="7"/>
  <c r="C68" i="7"/>
  <c r="D67" i="7"/>
  <c r="C67" i="7"/>
  <c r="D66" i="7"/>
  <c r="C66" i="7"/>
  <c r="D65" i="7"/>
  <c r="C65" i="7"/>
  <c r="D64" i="7"/>
  <c r="C64" i="7"/>
  <c r="D63" i="7"/>
  <c r="C63" i="7"/>
  <c r="D62" i="7"/>
  <c r="C62" i="7"/>
  <c r="I88" i="1"/>
  <c r="I87" i="1"/>
  <c r="I86" i="1"/>
  <c r="I85" i="1"/>
  <c r="I84" i="1"/>
  <c r="I83" i="1"/>
  <c r="I82" i="1"/>
  <c r="I81" i="1"/>
  <c r="I80" i="1"/>
  <c r="I79" i="1"/>
  <c r="I78" i="1"/>
  <c r="I77" i="1"/>
  <c r="I76" i="1"/>
  <c r="I75" i="1"/>
  <c r="I74" i="1"/>
  <c r="I73" i="1"/>
  <c r="I72" i="1"/>
  <c r="H72" i="1"/>
  <c r="E128" i="7" s="1"/>
  <c r="I71" i="1"/>
  <c r="I70" i="1"/>
  <c r="I69" i="1"/>
  <c r="I68" i="1"/>
  <c r="I67" i="1"/>
  <c r="I66" i="1"/>
  <c r="I65" i="1"/>
  <c r="I64" i="1"/>
  <c r="I63" i="1"/>
  <c r="I62" i="1"/>
  <c r="I61" i="1"/>
  <c r="I60" i="1"/>
  <c r="I59" i="1"/>
  <c r="I58" i="1"/>
  <c r="I57" i="1"/>
  <c r="I56" i="1"/>
  <c r="I55" i="1"/>
  <c r="I54" i="1"/>
  <c r="I53" i="1"/>
  <c r="I52" i="1"/>
  <c r="I51" i="1"/>
  <c r="I50" i="1"/>
  <c r="I49" i="1"/>
  <c r="I48" i="1"/>
  <c r="H48" i="1"/>
  <c r="E104" i="7" s="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AW148" i="7" l="1"/>
  <c r="AG56" i="7"/>
  <c r="G59" i="7"/>
  <c r="K147" i="7"/>
  <c r="AQ147" i="7"/>
  <c r="AZ149" i="7"/>
  <c r="W59" i="7"/>
  <c r="S147" i="7"/>
  <c r="AW202" i="7"/>
  <c r="AA145" i="7"/>
  <c r="AY147" i="7"/>
  <c r="M339" i="7"/>
  <c r="I339" i="7"/>
  <c r="AS339" i="7"/>
  <c r="Y339" i="7"/>
  <c r="AO339" i="7"/>
  <c r="AC339" i="7"/>
  <c r="G338" i="7"/>
  <c r="H338" i="7"/>
  <c r="AE338" i="7"/>
  <c r="AM338" i="7"/>
  <c r="O338" i="7"/>
  <c r="AU338" i="7"/>
  <c r="X338" i="7"/>
  <c r="W338" i="7"/>
  <c r="AN338" i="7"/>
  <c r="P338" i="7"/>
  <c r="AF338" i="7"/>
  <c r="AV338" i="7"/>
  <c r="AS478" i="7"/>
  <c r="AY364" i="7"/>
  <c r="AW364" i="7"/>
  <c r="AO364" i="7"/>
  <c r="AG364" i="7"/>
  <c r="Y364" i="7"/>
  <c r="Q364" i="7"/>
  <c r="I364" i="7"/>
  <c r="AN364" i="7"/>
  <c r="P364" i="7"/>
  <c r="AK364" i="7"/>
  <c r="U364" i="7"/>
  <c r="AZ364" i="7"/>
  <c r="AR364" i="7"/>
  <c r="AJ364" i="7"/>
  <c r="AB364" i="7"/>
  <c r="T364" i="7"/>
  <c r="L364" i="7"/>
  <c r="AV364" i="7"/>
  <c r="AF364" i="7"/>
  <c r="X364" i="7"/>
  <c r="H364" i="7"/>
  <c r="AS364" i="7"/>
  <c r="AC364" i="7"/>
  <c r="M364" i="7"/>
  <c r="J364" i="7"/>
  <c r="Z364" i="7"/>
  <c r="AP364" i="7"/>
  <c r="K364" i="7"/>
  <c r="AA364" i="7"/>
  <c r="AQ364" i="7"/>
  <c r="N364" i="7"/>
  <c r="AD364" i="7"/>
  <c r="AT364" i="7"/>
  <c r="O364" i="7"/>
  <c r="AE364" i="7"/>
  <c r="AU364" i="7"/>
  <c r="R364" i="7"/>
  <c r="AH364" i="7"/>
  <c r="AX364" i="7"/>
  <c r="S364" i="7"/>
  <c r="AI364" i="7"/>
  <c r="G364" i="7"/>
  <c r="V364" i="7"/>
  <c r="W364" i="7"/>
  <c r="AM364" i="7"/>
  <c r="AL364" i="7"/>
  <c r="AZ366" i="7"/>
  <c r="AK366" i="7"/>
  <c r="U366" i="7"/>
  <c r="AW366" i="7"/>
  <c r="AG366" i="7"/>
  <c r="AC366" i="7"/>
  <c r="AO366" i="7"/>
  <c r="Y366" i="7"/>
  <c r="I366" i="7"/>
  <c r="Q366" i="7"/>
  <c r="AS366" i="7"/>
  <c r="M366" i="7"/>
  <c r="J366" i="7"/>
  <c r="AP366" i="7"/>
  <c r="O366" i="7"/>
  <c r="AE366" i="7"/>
  <c r="AU366" i="7"/>
  <c r="AD366" i="7"/>
  <c r="L366" i="7"/>
  <c r="AB366" i="7"/>
  <c r="AR366" i="7"/>
  <c r="R366" i="7"/>
  <c r="AX366" i="7"/>
  <c r="S366" i="7"/>
  <c r="AI366" i="7"/>
  <c r="AY366" i="7"/>
  <c r="AL366" i="7"/>
  <c r="P366" i="7"/>
  <c r="AF366" i="7"/>
  <c r="AV366" i="7"/>
  <c r="Z366" i="7"/>
  <c r="G366" i="7"/>
  <c r="W366" i="7"/>
  <c r="AM366" i="7"/>
  <c r="N366" i="7"/>
  <c r="AT366" i="7"/>
  <c r="T366" i="7"/>
  <c r="AJ366" i="7"/>
  <c r="AH366" i="7"/>
  <c r="K366" i="7"/>
  <c r="AA366" i="7"/>
  <c r="AQ366" i="7"/>
  <c r="V366" i="7"/>
  <c r="H366" i="7"/>
  <c r="X366" i="7"/>
  <c r="AN366" i="7"/>
  <c r="AZ362" i="7"/>
  <c r="Y362" i="7"/>
  <c r="I362" i="7"/>
  <c r="AK362" i="7"/>
  <c r="U362" i="7"/>
  <c r="AG362" i="7"/>
  <c r="AC362" i="7"/>
  <c r="M362" i="7"/>
  <c r="Q362" i="7"/>
  <c r="N362" i="7"/>
  <c r="AL362" i="7"/>
  <c r="K362" i="7"/>
  <c r="AA362" i="7"/>
  <c r="AQ362" i="7"/>
  <c r="AS362" i="7"/>
  <c r="AD362" i="7"/>
  <c r="P362" i="7"/>
  <c r="AF362" i="7"/>
  <c r="AV362" i="7"/>
  <c r="Z362" i="7"/>
  <c r="AX362" i="7"/>
  <c r="S362" i="7"/>
  <c r="AI362" i="7"/>
  <c r="AY362" i="7"/>
  <c r="J362" i="7"/>
  <c r="H362" i="7"/>
  <c r="X362" i="7"/>
  <c r="AN362" i="7"/>
  <c r="AT362" i="7"/>
  <c r="AE362" i="7"/>
  <c r="AW362" i="7"/>
  <c r="T362" i="7"/>
  <c r="O362" i="7"/>
  <c r="AU362" i="7"/>
  <c r="AJ362" i="7"/>
  <c r="AH362" i="7"/>
  <c r="W362" i="7"/>
  <c r="L362" i="7"/>
  <c r="G362" i="7"/>
  <c r="AM362" i="7"/>
  <c r="R362" i="7"/>
  <c r="AB362" i="7"/>
  <c r="V362" i="7"/>
  <c r="AP362" i="7"/>
  <c r="AO362" i="7"/>
  <c r="AR362" i="7"/>
  <c r="V398" i="7"/>
  <c r="AZ365" i="7"/>
  <c r="AW365" i="7"/>
  <c r="AG365" i="7"/>
  <c r="Q365" i="7"/>
  <c r="AS365" i="7"/>
  <c r="M365" i="7"/>
  <c r="AO365" i="7"/>
  <c r="I365" i="7"/>
  <c r="AK365" i="7"/>
  <c r="U365" i="7"/>
  <c r="AC365" i="7"/>
  <c r="Y365" i="7"/>
  <c r="Z365" i="7"/>
  <c r="AX365" i="7"/>
  <c r="S365" i="7"/>
  <c r="AI365" i="7"/>
  <c r="AY365" i="7"/>
  <c r="AP365" i="7"/>
  <c r="T365" i="7"/>
  <c r="AJ365" i="7"/>
  <c r="AH365" i="7"/>
  <c r="G365" i="7"/>
  <c r="W365" i="7"/>
  <c r="AM365" i="7"/>
  <c r="N365" i="7"/>
  <c r="H365" i="7"/>
  <c r="X365" i="7"/>
  <c r="AN365" i="7"/>
  <c r="J365" i="7"/>
  <c r="AL365" i="7"/>
  <c r="K365" i="7"/>
  <c r="AA365" i="7"/>
  <c r="AQ365" i="7"/>
  <c r="V365" i="7"/>
  <c r="L365" i="7"/>
  <c r="AB365" i="7"/>
  <c r="AR365" i="7"/>
  <c r="R365" i="7"/>
  <c r="AT365" i="7"/>
  <c r="O365" i="7"/>
  <c r="AE365" i="7"/>
  <c r="AU365" i="7"/>
  <c r="AD365" i="7"/>
  <c r="P365" i="7"/>
  <c r="AF365" i="7"/>
  <c r="AV365" i="7"/>
  <c r="AZ367" i="7"/>
  <c r="AO367" i="7"/>
  <c r="Y367" i="7"/>
  <c r="I367" i="7"/>
  <c r="AK367" i="7"/>
  <c r="U367" i="7"/>
  <c r="AW367" i="7"/>
  <c r="Q367" i="7"/>
  <c r="AS367" i="7"/>
  <c r="AC367" i="7"/>
  <c r="M367" i="7"/>
  <c r="AG367" i="7"/>
  <c r="AD367" i="7"/>
  <c r="K367" i="7"/>
  <c r="AA367" i="7"/>
  <c r="AQ367" i="7"/>
  <c r="R367" i="7"/>
  <c r="AX367" i="7"/>
  <c r="T367" i="7"/>
  <c r="AJ367" i="7"/>
  <c r="AL367" i="7"/>
  <c r="O367" i="7"/>
  <c r="AE367" i="7"/>
  <c r="AU367" i="7"/>
  <c r="Z367" i="7"/>
  <c r="H367" i="7"/>
  <c r="X367" i="7"/>
  <c r="AN367" i="7"/>
  <c r="N367" i="7"/>
  <c r="AT367" i="7"/>
  <c r="S367" i="7"/>
  <c r="AI367" i="7"/>
  <c r="AY367" i="7"/>
  <c r="AH367" i="7"/>
  <c r="L367" i="7"/>
  <c r="AB367" i="7"/>
  <c r="AR367" i="7"/>
  <c r="V367" i="7"/>
  <c r="G367" i="7"/>
  <c r="W367" i="7"/>
  <c r="AM367" i="7"/>
  <c r="J367" i="7"/>
  <c r="AP367" i="7"/>
  <c r="P367" i="7"/>
  <c r="AF367" i="7"/>
  <c r="AV367" i="7"/>
  <c r="AO454" i="7"/>
  <c r="AY478" i="7"/>
  <c r="G478" i="7"/>
  <c r="W499" i="7"/>
  <c r="G499" i="7"/>
  <c r="H478" i="7"/>
  <c r="M430" i="7"/>
  <c r="AS439" i="7"/>
  <c r="X439" i="7"/>
  <c r="AY460" i="7"/>
  <c r="M178" i="7"/>
  <c r="S460" i="7"/>
  <c r="Q495" i="7"/>
  <c r="AW56" i="7"/>
  <c r="Y60" i="7"/>
  <c r="AI145" i="7"/>
  <c r="L149" i="7"/>
  <c r="G304" i="7"/>
  <c r="N433" i="7"/>
  <c r="X478" i="7"/>
  <c r="L480" i="7"/>
  <c r="P484" i="7"/>
  <c r="X495" i="7"/>
  <c r="Q202" i="7"/>
  <c r="P205" i="7"/>
  <c r="M56" i="7"/>
  <c r="AG58" i="7"/>
  <c r="K145" i="7"/>
  <c r="AQ145" i="7"/>
  <c r="AA147" i="7"/>
  <c r="Q148" i="7"/>
  <c r="T149" i="7"/>
  <c r="K338" i="7"/>
  <c r="S338" i="7"/>
  <c r="AA338" i="7"/>
  <c r="AI338" i="7"/>
  <c r="AQ338" i="7"/>
  <c r="AY338" i="7"/>
  <c r="Q339" i="7"/>
  <c r="AG339" i="7"/>
  <c r="AT339" i="7"/>
  <c r="L484" i="7"/>
  <c r="G205" i="7"/>
  <c r="I56" i="7"/>
  <c r="AB478" i="7"/>
  <c r="P480" i="7"/>
  <c r="AG484" i="7"/>
  <c r="AK492" i="7"/>
  <c r="U202" i="7"/>
  <c r="AM205" i="7"/>
  <c r="AC56" i="7"/>
  <c r="S145" i="7"/>
  <c r="AY145" i="7"/>
  <c r="AI147" i="7"/>
  <c r="AG148" i="7"/>
  <c r="AR149" i="7"/>
  <c r="L338" i="7"/>
  <c r="T338" i="7"/>
  <c r="AB338" i="7"/>
  <c r="AJ338" i="7"/>
  <c r="AR338" i="7"/>
  <c r="AZ338" i="7"/>
  <c r="U339" i="7"/>
  <c r="AK339" i="7"/>
  <c r="AW339" i="7"/>
  <c r="J339" i="7"/>
  <c r="N339" i="7"/>
  <c r="R339" i="7"/>
  <c r="V339" i="7"/>
  <c r="Z339" i="7"/>
  <c r="AD339" i="7"/>
  <c r="AH339" i="7"/>
  <c r="AL339" i="7"/>
  <c r="AP339" i="7"/>
  <c r="AX339" i="7"/>
  <c r="I338" i="7"/>
  <c r="M338" i="7"/>
  <c r="Q338" i="7"/>
  <c r="U338" i="7"/>
  <c r="Y338" i="7"/>
  <c r="AC338" i="7"/>
  <c r="AG338" i="7"/>
  <c r="AK338" i="7"/>
  <c r="AO338" i="7"/>
  <c r="AS338" i="7"/>
  <c r="AW338" i="7"/>
  <c r="G339" i="7"/>
  <c r="K339" i="7"/>
  <c r="O339" i="7"/>
  <c r="S339" i="7"/>
  <c r="W339" i="7"/>
  <c r="AA339" i="7"/>
  <c r="AE339" i="7"/>
  <c r="AI339" i="7"/>
  <c r="AM339" i="7"/>
  <c r="AQ339" i="7"/>
  <c r="AU339" i="7"/>
  <c r="AY339" i="7"/>
  <c r="J338" i="7"/>
  <c r="N338" i="7"/>
  <c r="R338" i="7"/>
  <c r="V338" i="7"/>
  <c r="Z338" i="7"/>
  <c r="AD338" i="7"/>
  <c r="AH338" i="7"/>
  <c r="AL338" i="7"/>
  <c r="AP338" i="7"/>
  <c r="AT338" i="7"/>
  <c r="H339" i="7"/>
  <c r="L339" i="7"/>
  <c r="P339" i="7"/>
  <c r="T339" i="7"/>
  <c r="X339" i="7"/>
  <c r="AB339" i="7"/>
  <c r="AF339" i="7"/>
  <c r="AJ339" i="7"/>
  <c r="AN339" i="7"/>
  <c r="AR339" i="7"/>
  <c r="AV339" i="7"/>
  <c r="AU399" i="7"/>
  <c r="AQ399" i="7"/>
  <c r="K399" i="7"/>
  <c r="AJ399" i="7"/>
  <c r="I399" i="7"/>
  <c r="O399" i="7"/>
  <c r="AE399" i="7"/>
  <c r="G475" i="7"/>
  <c r="AH496" i="7"/>
  <c r="Z496" i="7"/>
  <c r="I496" i="7"/>
  <c r="AJ408" i="7"/>
  <c r="AM408" i="7"/>
  <c r="AY57" i="7"/>
  <c r="AI57" i="7"/>
  <c r="AZ150" i="7"/>
  <c r="AW150" i="7"/>
  <c r="AG150" i="7"/>
  <c r="Q150" i="7"/>
  <c r="Y150" i="7"/>
  <c r="AS150" i="7"/>
  <c r="AC150" i="7"/>
  <c r="M150" i="7"/>
  <c r="AO150" i="7"/>
  <c r="I150" i="7"/>
  <c r="AS258" i="7"/>
  <c r="P258" i="7"/>
  <c r="Y408" i="7"/>
  <c r="AL482" i="7"/>
  <c r="T482" i="7"/>
  <c r="AV485" i="7"/>
  <c r="S485" i="7"/>
  <c r="AE493" i="7"/>
  <c r="AW493" i="7"/>
  <c r="W493" i="7"/>
  <c r="AX499" i="7"/>
  <c r="AW499" i="7"/>
  <c r="T499" i="7"/>
  <c r="AJ499" i="7"/>
  <c r="H499" i="7"/>
  <c r="AY499" i="7"/>
  <c r="S57" i="7"/>
  <c r="U150" i="7"/>
  <c r="AG278" i="7"/>
  <c r="AX431" i="7"/>
  <c r="AT431" i="7"/>
  <c r="N489" i="7"/>
  <c r="AT489" i="7"/>
  <c r="AM59" i="7"/>
  <c r="O59" i="7"/>
  <c r="AE59" i="7"/>
  <c r="L59" i="7"/>
  <c r="AU59" i="7"/>
  <c r="AR59" i="7"/>
  <c r="AX149" i="7"/>
  <c r="AY149" i="7"/>
  <c r="AQ149" i="7"/>
  <c r="AI149" i="7"/>
  <c r="AA149" i="7"/>
  <c r="S149" i="7"/>
  <c r="K149" i="7"/>
  <c r="AV149" i="7"/>
  <c r="AN149" i="7"/>
  <c r="AF149" i="7"/>
  <c r="X149" i="7"/>
  <c r="P149" i="7"/>
  <c r="H149" i="7"/>
  <c r="AU149" i="7"/>
  <c r="AM149" i="7"/>
  <c r="AE149" i="7"/>
  <c r="W149" i="7"/>
  <c r="O149" i="7"/>
  <c r="G149" i="7"/>
  <c r="AJ149" i="7"/>
  <c r="AK150" i="7"/>
  <c r="AO60" i="7"/>
  <c r="L145" i="7"/>
  <c r="T145" i="7"/>
  <c r="AB145" i="7"/>
  <c r="AJ145" i="7"/>
  <c r="AR145" i="7"/>
  <c r="AZ145" i="7"/>
  <c r="L147" i="7"/>
  <c r="T147" i="7"/>
  <c r="AB147" i="7"/>
  <c r="AJ147" i="7"/>
  <c r="AR147" i="7"/>
  <c r="AZ147" i="7"/>
  <c r="U148" i="7"/>
  <c r="AK148" i="7"/>
  <c r="O478" i="7"/>
  <c r="AI478" i="7"/>
  <c r="AV205" i="7"/>
  <c r="Q56" i="7"/>
  <c r="AO56" i="7"/>
  <c r="I60" i="7"/>
  <c r="G145" i="7"/>
  <c r="O145" i="7"/>
  <c r="W145" i="7"/>
  <c r="AE145" i="7"/>
  <c r="AM145" i="7"/>
  <c r="AU145" i="7"/>
  <c r="G147" i="7"/>
  <c r="O147" i="7"/>
  <c r="W147" i="7"/>
  <c r="AE147" i="7"/>
  <c r="AM147" i="7"/>
  <c r="AU147" i="7"/>
  <c r="I148" i="7"/>
  <c r="Y148" i="7"/>
  <c r="AO148" i="7"/>
  <c r="AW188" i="7"/>
  <c r="Q478" i="7"/>
  <c r="AJ478" i="7"/>
  <c r="Y56" i="7"/>
  <c r="AS56" i="7"/>
  <c r="H145" i="7"/>
  <c r="P145" i="7"/>
  <c r="X145" i="7"/>
  <c r="AF145" i="7"/>
  <c r="AN145" i="7"/>
  <c r="AV145" i="7"/>
  <c r="H147" i="7"/>
  <c r="P147" i="7"/>
  <c r="X147" i="7"/>
  <c r="AF147" i="7"/>
  <c r="AN147" i="7"/>
  <c r="AV147" i="7"/>
  <c r="M148" i="7"/>
  <c r="AC148" i="7"/>
  <c r="AS148" i="7"/>
  <c r="N146" i="7"/>
  <c r="AS146" i="7"/>
  <c r="I146" i="7"/>
  <c r="Q146" i="7"/>
  <c r="AG146" i="7"/>
  <c r="AW146" i="7"/>
  <c r="J146" i="7"/>
  <c r="U146" i="7"/>
  <c r="AZ146" i="7"/>
  <c r="AV146" i="7"/>
  <c r="AR146" i="7"/>
  <c r="AN146" i="7"/>
  <c r="AJ146" i="7"/>
  <c r="AF146" i="7"/>
  <c r="AB146" i="7"/>
  <c r="X146" i="7"/>
  <c r="T146" i="7"/>
  <c r="P146" i="7"/>
  <c r="L146" i="7"/>
  <c r="H146" i="7"/>
  <c r="AX146" i="7"/>
  <c r="AL146" i="7"/>
  <c r="Z146" i="7"/>
  <c r="R146" i="7"/>
  <c r="AY146" i="7"/>
  <c r="AU146" i="7"/>
  <c r="AQ146" i="7"/>
  <c r="AM146" i="7"/>
  <c r="AI146" i="7"/>
  <c r="AE146" i="7"/>
  <c r="AA146" i="7"/>
  <c r="W146" i="7"/>
  <c r="S146" i="7"/>
  <c r="O146" i="7"/>
  <c r="K146" i="7"/>
  <c r="G146" i="7"/>
  <c r="AT146" i="7"/>
  <c r="AP146" i="7"/>
  <c r="AH146" i="7"/>
  <c r="AD146" i="7"/>
  <c r="V146" i="7"/>
  <c r="AC146" i="7"/>
  <c r="M146" i="7"/>
  <c r="Y146" i="7"/>
  <c r="AO146" i="7"/>
  <c r="N148" i="7"/>
  <c r="V148" i="7"/>
  <c r="AD148" i="7"/>
  <c r="AL148" i="7"/>
  <c r="AT148" i="7"/>
  <c r="N150" i="7"/>
  <c r="V150" i="7"/>
  <c r="AD150" i="7"/>
  <c r="AH150" i="7"/>
  <c r="AP150" i="7"/>
  <c r="AX150" i="7"/>
  <c r="I145" i="7"/>
  <c r="M145" i="7"/>
  <c r="Q145" i="7"/>
  <c r="U145" i="7"/>
  <c r="Y145" i="7"/>
  <c r="AC145" i="7"/>
  <c r="AG145" i="7"/>
  <c r="AK145" i="7"/>
  <c r="AO145" i="7"/>
  <c r="AS145" i="7"/>
  <c r="AW145" i="7"/>
  <c r="I147" i="7"/>
  <c r="M147" i="7"/>
  <c r="Q147" i="7"/>
  <c r="U147" i="7"/>
  <c r="Y147" i="7"/>
  <c r="AC147" i="7"/>
  <c r="AG147" i="7"/>
  <c r="AK147" i="7"/>
  <c r="AO147" i="7"/>
  <c r="AS147" i="7"/>
  <c r="AW147" i="7"/>
  <c r="G148" i="7"/>
  <c r="K148" i="7"/>
  <c r="O148" i="7"/>
  <c r="S148" i="7"/>
  <c r="W148" i="7"/>
  <c r="AA148" i="7"/>
  <c r="AE148" i="7"/>
  <c r="AI148" i="7"/>
  <c r="AM148" i="7"/>
  <c r="AQ148" i="7"/>
  <c r="AU148" i="7"/>
  <c r="AY148" i="7"/>
  <c r="I149" i="7"/>
  <c r="M149" i="7"/>
  <c r="Q149" i="7"/>
  <c r="U149" i="7"/>
  <c r="Y149" i="7"/>
  <c r="AC149" i="7"/>
  <c r="AG149" i="7"/>
  <c r="AK149" i="7"/>
  <c r="AO149" i="7"/>
  <c r="AS149" i="7"/>
  <c r="AW149" i="7"/>
  <c r="G150" i="7"/>
  <c r="K150" i="7"/>
  <c r="O150" i="7"/>
  <c r="S150" i="7"/>
  <c r="W150" i="7"/>
  <c r="AA150" i="7"/>
  <c r="AE150" i="7"/>
  <c r="AI150" i="7"/>
  <c r="AM150" i="7"/>
  <c r="AQ150" i="7"/>
  <c r="AU150" i="7"/>
  <c r="AY150" i="7"/>
  <c r="J148" i="7"/>
  <c r="R148" i="7"/>
  <c r="Z148" i="7"/>
  <c r="AH148" i="7"/>
  <c r="AP148" i="7"/>
  <c r="AX148" i="7"/>
  <c r="J150" i="7"/>
  <c r="R150" i="7"/>
  <c r="Z150" i="7"/>
  <c r="AL150" i="7"/>
  <c r="AT150" i="7"/>
  <c r="J145" i="7"/>
  <c r="N145" i="7"/>
  <c r="R145" i="7"/>
  <c r="V145" i="7"/>
  <c r="Z145" i="7"/>
  <c r="AD145" i="7"/>
  <c r="AH145" i="7"/>
  <c r="AL145" i="7"/>
  <c r="AP145" i="7"/>
  <c r="AT145" i="7"/>
  <c r="J147" i="7"/>
  <c r="N147" i="7"/>
  <c r="R147" i="7"/>
  <c r="V147" i="7"/>
  <c r="Z147" i="7"/>
  <c r="AD147" i="7"/>
  <c r="AH147" i="7"/>
  <c r="AL147" i="7"/>
  <c r="AP147" i="7"/>
  <c r="AT147" i="7"/>
  <c r="H148" i="7"/>
  <c r="L148" i="7"/>
  <c r="P148" i="7"/>
  <c r="T148" i="7"/>
  <c r="X148" i="7"/>
  <c r="AB148" i="7"/>
  <c r="AF148" i="7"/>
  <c r="AJ148" i="7"/>
  <c r="AN148" i="7"/>
  <c r="AR148" i="7"/>
  <c r="AV148" i="7"/>
  <c r="J149" i="7"/>
  <c r="N149" i="7"/>
  <c r="R149" i="7"/>
  <c r="V149" i="7"/>
  <c r="Z149" i="7"/>
  <c r="AD149" i="7"/>
  <c r="AH149" i="7"/>
  <c r="AL149" i="7"/>
  <c r="AP149" i="7"/>
  <c r="AT149" i="7"/>
  <c r="H150" i="7"/>
  <c r="L150" i="7"/>
  <c r="P150" i="7"/>
  <c r="T150" i="7"/>
  <c r="X150" i="7"/>
  <c r="AB150" i="7"/>
  <c r="AF150" i="7"/>
  <c r="AJ150" i="7"/>
  <c r="AN150" i="7"/>
  <c r="AR150" i="7"/>
  <c r="AV150" i="7"/>
  <c r="AE209" i="7"/>
  <c r="AO209" i="7"/>
  <c r="X209" i="7"/>
  <c r="M209" i="7"/>
  <c r="AU456" i="7"/>
  <c r="AS497" i="7"/>
  <c r="AK497" i="7"/>
  <c r="H497" i="7"/>
  <c r="AI497" i="7"/>
  <c r="G497" i="7"/>
  <c r="AY497" i="7"/>
  <c r="AG498" i="7"/>
  <c r="V498" i="7"/>
  <c r="AZ206" i="7"/>
  <c r="Y206" i="7"/>
  <c r="AS206" i="7"/>
  <c r="M206" i="7"/>
  <c r="AX57" i="7"/>
  <c r="AV57" i="7"/>
  <c r="AN57" i="7"/>
  <c r="AF57" i="7"/>
  <c r="X57" i="7"/>
  <c r="P57" i="7"/>
  <c r="H57" i="7"/>
  <c r="AU57" i="7"/>
  <c r="AM57" i="7"/>
  <c r="AE57" i="7"/>
  <c r="W57" i="7"/>
  <c r="O57" i="7"/>
  <c r="G57" i="7"/>
  <c r="T57" i="7"/>
  <c r="AJ57" i="7"/>
  <c r="AZ57" i="7"/>
  <c r="AK58" i="7"/>
  <c r="AJ476" i="7"/>
  <c r="AN483" i="7"/>
  <c r="P483" i="7"/>
  <c r="AF491" i="7"/>
  <c r="L491" i="7"/>
  <c r="U497" i="7"/>
  <c r="AK204" i="7"/>
  <c r="I204" i="7"/>
  <c r="I206" i="7"/>
  <c r="K57" i="7"/>
  <c r="AA57" i="7"/>
  <c r="AQ57" i="7"/>
  <c r="Q58" i="7"/>
  <c r="AX59" i="7"/>
  <c r="AY59" i="7"/>
  <c r="AQ59" i="7"/>
  <c r="AI59" i="7"/>
  <c r="AA59" i="7"/>
  <c r="S59" i="7"/>
  <c r="K59" i="7"/>
  <c r="AV59" i="7"/>
  <c r="AN59" i="7"/>
  <c r="AF59" i="7"/>
  <c r="X59" i="7"/>
  <c r="P59" i="7"/>
  <c r="H59" i="7"/>
  <c r="T59" i="7"/>
  <c r="AJ59" i="7"/>
  <c r="AZ59" i="7"/>
  <c r="AZ60" i="7"/>
  <c r="AW60" i="7"/>
  <c r="AG60" i="7"/>
  <c r="Q60" i="7"/>
  <c r="AS60" i="7"/>
  <c r="AC60" i="7"/>
  <c r="M60" i="7"/>
  <c r="AK60" i="7"/>
  <c r="AV487" i="7"/>
  <c r="T487" i="7"/>
  <c r="AZ58" i="7"/>
  <c r="AS58" i="7"/>
  <c r="AC58" i="7"/>
  <c r="M58" i="7"/>
  <c r="AO58" i="7"/>
  <c r="Y58" i="7"/>
  <c r="I58" i="7"/>
  <c r="AU182" i="7"/>
  <c r="L182" i="7"/>
  <c r="AP187" i="7"/>
  <c r="U187" i="7"/>
  <c r="AX475" i="7"/>
  <c r="AI475" i="7"/>
  <c r="O475" i="7"/>
  <c r="AZ495" i="7"/>
  <c r="AE495" i="7"/>
  <c r="L495" i="7"/>
  <c r="AS495" i="7"/>
  <c r="Y495" i="7"/>
  <c r="I495" i="7"/>
  <c r="AN495" i="7"/>
  <c r="W497" i="7"/>
  <c r="AN430" i="7"/>
  <c r="AI430" i="7"/>
  <c r="AX205" i="7"/>
  <c r="AU205" i="7"/>
  <c r="AE205" i="7"/>
  <c r="O205" i="7"/>
  <c r="AN205" i="7"/>
  <c r="X205" i="7"/>
  <c r="H205" i="7"/>
  <c r="AF205" i="7"/>
  <c r="AC206" i="7"/>
  <c r="L57" i="7"/>
  <c r="AB57" i="7"/>
  <c r="AR57" i="7"/>
  <c r="U58" i="7"/>
  <c r="J237" i="7"/>
  <c r="AX258" i="7"/>
  <c r="Y399" i="7"/>
  <c r="AZ399" i="7"/>
  <c r="I478" i="7"/>
  <c r="T478" i="7"/>
  <c r="AC478" i="7"/>
  <c r="AM478" i="7"/>
  <c r="AZ478" i="7"/>
  <c r="AP480" i="7"/>
  <c r="AO484" i="7"/>
  <c r="M499" i="7"/>
  <c r="AB499" i="7"/>
  <c r="AO499" i="7"/>
  <c r="U56" i="7"/>
  <c r="AK56" i="7"/>
  <c r="AG237" i="7"/>
  <c r="K248" i="7"/>
  <c r="M478" i="7"/>
  <c r="W478" i="7"/>
  <c r="AE478" i="7"/>
  <c r="AR478" i="7"/>
  <c r="AZ480" i="7"/>
  <c r="O499" i="7"/>
  <c r="AC499" i="7"/>
  <c r="AR499" i="7"/>
  <c r="J56" i="7"/>
  <c r="R56" i="7"/>
  <c r="Z56" i="7"/>
  <c r="AH56" i="7"/>
  <c r="AP56" i="7"/>
  <c r="AT56" i="7"/>
  <c r="N58" i="7"/>
  <c r="V58" i="7"/>
  <c r="Z58" i="7"/>
  <c r="AH58" i="7"/>
  <c r="AP58" i="7"/>
  <c r="AX58" i="7"/>
  <c r="J60" i="7"/>
  <c r="R60" i="7"/>
  <c r="Z60" i="7"/>
  <c r="AH60" i="7"/>
  <c r="AP60" i="7"/>
  <c r="AX60" i="7"/>
  <c r="G56" i="7"/>
  <c r="K56" i="7"/>
  <c r="O56" i="7"/>
  <c r="S56" i="7"/>
  <c r="W56" i="7"/>
  <c r="AA56" i="7"/>
  <c r="AE56" i="7"/>
  <c r="AI56" i="7"/>
  <c r="AM56" i="7"/>
  <c r="AQ56" i="7"/>
  <c r="AU56" i="7"/>
  <c r="AY56" i="7"/>
  <c r="I57" i="7"/>
  <c r="M57" i="7"/>
  <c r="Q57" i="7"/>
  <c r="U57" i="7"/>
  <c r="Y57" i="7"/>
  <c r="AC57" i="7"/>
  <c r="AG57" i="7"/>
  <c r="AK57" i="7"/>
  <c r="AO57" i="7"/>
  <c r="AS57" i="7"/>
  <c r="AW57" i="7"/>
  <c r="G58" i="7"/>
  <c r="K58" i="7"/>
  <c r="O58" i="7"/>
  <c r="S58" i="7"/>
  <c r="W58" i="7"/>
  <c r="AA58" i="7"/>
  <c r="AE58" i="7"/>
  <c r="AI58" i="7"/>
  <c r="AM58" i="7"/>
  <c r="AQ58" i="7"/>
  <c r="AU58" i="7"/>
  <c r="AY58" i="7"/>
  <c r="I59" i="7"/>
  <c r="M59" i="7"/>
  <c r="Q59" i="7"/>
  <c r="U59" i="7"/>
  <c r="Y59" i="7"/>
  <c r="AC59" i="7"/>
  <c r="AG59" i="7"/>
  <c r="AK59" i="7"/>
  <c r="AO59" i="7"/>
  <c r="AS59" i="7"/>
  <c r="AW59" i="7"/>
  <c r="G60" i="7"/>
  <c r="K60" i="7"/>
  <c r="O60" i="7"/>
  <c r="S60" i="7"/>
  <c r="W60" i="7"/>
  <c r="AA60" i="7"/>
  <c r="AE60" i="7"/>
  <c r="AI60" i="7"/>
  <c r="AM60" i="7"/>
  <c r="AQ60" i="7"/>
  <c r="AU60" i="7"/>
  <c r="AY60" i="7"/>
  <c r="N56" i="7"/>
  <c r="V56" i="7"/>
  <c r="AD56" i="7"/>
  <c r="AL56" i="7"/>
  <c r="AX56" i="7"/>
  <c r="J58" i="7"/>
  <c r="R58" i="7"/>
  <c r="AD58" i="7"/>
  <c r="AL58" i="7"/>
  <c r="AT58" i="7"/>
  <c r="N60" i="7"/>
  <c r="V60" i="7"/>
  <c r="AD60" i="7"/>
  <c r="AL60" i="7"/>
  <c r="AT60" i="7"/>
  <c r="H56" i="7"/>
  <c r="L56" i="7"/>
  <c r="P56" i="7"/>
  <c r="T56" i="7"/>
  <c r="X56" i="7"/>
  <c r="AB56" i="7"/>
  <c r="AF56" i="7"/>
  <c r="AJ56" i="7"/>
  <c r="AN56" i="7"/>
  <c r="AR56" i="7"/>
  <c r="AV56" i="7"/>
  <c r="J57" i="7"/>
  <c r="N57" i="7"/>
  <c r="R57" i="7"/>
  <c r="V57" i="7"/>
  <c r="Z57" i="7"/>
  <c r="AD57" i="7"/>
  <c r="AH57" i="7"/>
  <c r="AL57" i="7"/>
  <c r="AP57" i="7"/>
  <c r="AT57" i="7"/>
  <c r="H58" i="7"/>
  <c r="L58" i="7"/>
  <c r="P58" i="7"/>
  <c r="T58" i="7"/>
  <c r="X58" i="7"/>
  <c r="AB58" i="7"/>
  <c r="AF58" i="7"/>
  <c r="AJ58" i="7"/>
  <c r="AN58" i="7"/>
  <c r="AR58" i="7"/>
  <c r="AV58" i="7"/>
  <c r="J59" i="7"/>
  <c r="N59" i="7"/>
  <c r="R59" i="7"/>
  <c r="V59" i="7"/>
  <c r="Z59" i="7"/>
  <c r="AD59" i="7"/>
  <c r="AH59" i="7"/>
  <c r="AL59" i="7"/>
  <c r="AP59" i="7"/>
  <c r="AT59" i="7"/>
  <c r="H60" i="7"/>
  <c r="L60" i="7"/>
  <c r="P60" i="7"/>
  <c r="T60" i="7"/>
  <c r="X60" i="7"/>
  <c r="AB60" i="7"/>
  <c r="AF60" i="7"/>
  <c r="AJ60" i="7"/>
  <c r="AN60" i="7"/>
  <c r="AR60" i="7"/>
  <c r="AV60" i="7"/>
  <c r="AU213" i="7"/>
  <c r="AM213" i="7"/>
  <c r="Y213" i="7"/>
  <c r="J213" i="7"/>
  <c r="AY213" i="7"/>
  <c r="AK213" i="7"/>
  <c r="W213" i="7"/>
  <c r="I213" i="7"/>
  <c r="AS213" i="7"/>
  <c r="O213" i="7"/>
  <c r="R213" i="7"/>
  <c r="AE213" i="7"/>
  <c r="AD213" i="7"/>
  <c r="AT213" i="7"/>
  <c r="AS238" i="7"/>
  <c r="AU238" i="7"/>
  <c r="AI238" i="7"/>
  <c r="AZ275" i="7"/>
  <c r="G275" i="7"/>
  <c r="M243" i="7"/>
  <c r="AI263" i="7"/>
  <c r="P327" i="7"/>
  <c r="AX203" i="7"/>
  <c r="AY203" i="7"/>
  <c r="AQ203" i="7"/>
  <c r="AI203" i="7"/>
  <c r="AA203" i="7"/>
  <c r="S203" i="7"/>
  <c r="K203" i="7"/>
  <c r="AV203" i="7"/>
  <c r="AN203" i="7"/>
  <c r="AF203" i="7"/>
  <c r="X203" i="7"/>
  <c r="P203" i="7"/>
  <c r="H203" i="7"/>
  <c r="AU203" i="7"/>
  <c r="AE203" i="7"/>
  <c r="O203" i="7"/>
  <c r="AR203" i="7"/>
  <c r="AB203" i="7"/>
  <c r="L203" i="7"/>
  <c r="AJ203" i="7"/>
  <c r="O209" i="7"/>
  <c r="AS209" i="7"/>
  <c r="AB240" i="7"/>
  <c r="G203" i="7"/>
  <c r="AM203" i="7"/>
  <c r="AC184" i="7"/>
  <c r="T192" i="7"/>
  <c r="AO232" i="7"/>
  <c r="AE232" i="7"/>
  <c r="O232" i="7"/>
  <c r="AQ244" i="7"/>
  <c r="AE244" i="7"/>
  <c r="AN246" i="7"/>
  <c r="AW246" i="7"/>
  <c r="S246" i="7"/>
  <c r="AS250" i="7"/>
  <c r="X250" i="7"/>
  <c r="AS252" i="7"/>
  <c r="T252" i="7"/>
  <c r="AP254" i="7"/>
  <c r="Q254" i="7"/>
  <c r="AO266" i="7"/>
  <c r="AP266" i="7"/>
  <c r="Q270" i="7"/>
  <c r="X270" i="7"/>
  <c r="M274" i="7"/>
  <c r="AC274" i="7"/>
  <c r="V288" i="7"/>
  <c r="X288" i="7"/>
  <c r="G302" i="7"/>
  <c r="L302" i="7"/>
  <c r="H209" i="7"/>
  <c r="S209" i="7"/>
  <c r="AB222" i="7"/>
  <c r="AR277" i="7"/>
  <c r="AZ285" i="7"/>
  <c r="AX377" i="7"/>
  <c r="AV491" i="7"/>
  <c r="AZ491" i="7"/>
  <c r="AN491" i="7"/>
  <c r="X491" i="7"/>
  <c r="J491" i="7"/>
  <c r="AX491" i="7"/>
  <c r="AH491" i="7"/>
  <c r="T491" i="7"/>
  <c r="H491" i="7"/>
  <c r="AB491" i="7"/>
  <c r="AR491" i="7"/>
  <c r="R491" i="7"/>
  <c r="T203" i="7"/>
  <c r="AZ203" i="7"/>
  <c r="AZ204" i="7"/>
  <c r="AW204" i="7"/>
  <c r="AG204" i="7"/>
  <c r="Q204" i="7"/>
  <c r="AS204" i="7"/>
  <c r="AC204" i="7"/>
  <c r="M204" i="7"/>
  <c r="Y204" i="7"/>
  <c r="U204" i="7"/>
  <c r="AC245" i="7"/>
  <c r="I245" i="7"/>
  <c r="Q253" i="7"/>
  <c r="I253" i="7"/>
  <c r="M240" i="7"/>
  <c r="AR194" i="7"/>
  <c r="AQ220" i="7"/>
  <c r="AS220" i="7"/>
  <c r="H220" i="7"/>
  <c r="AJ220" i="7"/>
  <c r="AW209" i="7"/>
  <c r="AN209" i="7"/>
  <c r="AU209" i="7"/>
  <c r="AJ209" i="7"/>
  <c r="Y209" i="7"/>
  <c r="AC209" i="7"/>
  <c r="V265" i="7"/>
  <c r="K434" i="7"/>
  <c r="AN434" i="7"/>
  <c r="Y189" i="7"/>
  <c r="AW192" i="7"/>
  <c r="AC221" i="7"/>
  <c r="I221" i="7"/>
  <c r="I209" i="7"/>
  <c r="T209" i="7"/>
  <c r="AI209" i="7"/>
  <c r="P220" i="7"/>
  <c r="AK221" i="7"/>
  <c r="AQ222" i="7"/>
  <c r="T238" i="7"/>
  <c r="H261" i="7"/>
  <c r="AM477" i="7"/>
  <c r="V477" i="7"/>
  <c r="AQ479" i="7"/>
  <c r="AY479" i="7"/>
  <c r="S479" i="7"/>
  <c r="AS479" i="7"/>
  <c r="M479" i="7"/>
  <c r="AI479" i="7"/>
  <c r="AU493" i="7"/>
  <c r="AK493" i="7"/>
  <c r="AB493" i="7"/>
  <c r="Q493" i="7"/>
  <c r="I493" i="7"/>
  <c r="AR493" i="7"/>
  <c r="AJ493" i="7"/>
  <c r="Y493" i="7"/>
  <c r="P493" i="7"/>
  <c r="G493" i="7"/>
  <c r="AM493" i="7"/>
  <c r="U493" i="7"/>
  <c r="AZ493" i="7"/>
  <c r="AF493" i="7"/>
  <c r="O493" i="7"/>
  <c r="AQ493" i="7"/>
  <c r="AY398" i="7"/>
  <c r="J398" i="7"/>
  <c r="AW398" i="7"/>
  <c r="AY430" i="7"/>
  <c r="AC430" i="7"/>
  <c r="H430" i="7"/>
  <c r="AS430" i="7"/>
  <c r="X430" i="7"/>
  <c r="AN439" i="7"/>
  <c r="I439" i="7"/>
  <c r="AE439" i="7"/>
  <c r="W203" i="7"/>
  <c r="U399" i="7"/>
  <c r="AO399" i="7"/>
  <c r="U475" i="7"/>
  <c r="L481" i="7"/>
  <c r="AH481" i="7"/>
  <c r="Z481" i="7"/>
  <c r="AS488" i="7"/>
  <c r="Q488" i="7"/>
  <c r="AX495" i="7"/>
  <c r="AY495" i="7"/>
  <c r="AR495" i="7"/>
  <c r="AJ495" i="7"/>
  <c r="AC495" i="7"/>
  <c r="W495" i="7"/>
  <c r="O495" i="7"/>
  <c r="H495" i="7"/>
  <c r="AW495" i="7"/>
  <c r="AO495" i="7"/>
  <c r="AI495" i="7"/>
  <c r="AB495" i="7"/>
  <c r="T495" i="7"/>
  <c r="M495" i="7"/>
  <c r="G495" i="7"/>
  <c r="S495" i="7"/>
  <c r="AG495" i="7"/>
  <c r="AU495" i="7"/>
  <c r="AY498" i="7"/>
  <c r="AQ498" i="7"/>
  <c r="N498" i="7"/>
  <c r="AI498" i="7"/>
  <c r="K498" i="7"/>
  <c r="AU475" i="7"/>
  <c r="AP475" i="7"/>
  <c r="AC475" i="7"/>
  <c r="N475" i="7"/>
  <c r="AY475" i="7"/>
  <c r="AK475" i="7"/>
  <c r="W475" i="7"/>
  <c r="I475" i="7"/>
  <c r="AD475" i="7"/>
  <c r="AO486" i="7"/>
  <c r="Y486" i="7"/>
  <c r="AT496" i="7"/>
  <c r="R496" i="7"/>
  <c r="AK496" i="7"/>
  <c r="O496" i="7"/>
  <c r="AZ202" i="7"/>
  <c r="AS202" i="7"/>
  <c r="AC202" i="7"/>
  <c r="M202" i="7"/>
  <c r="AO202" i="7"/>
  <c r="Y202" i="7"/>
  <c r="I202" i="7"/>
  <c r="AK202" i="7"/>
  <c r="L478" i="7"/>
  <c r="S478" i="7"/>
  <c r="Y478" i="7"/>
  <c r="AG478" i="7"/>
  <c r="AN478" i="7"/>
  <c r="AU478" i="7"/>
  <c r="X480" i="7"/>
  <c r="AZ482" i="7"/>
  <c r="T484" i="7"/>
  <c r="AV484" i="7"/>
  <c r="M497" i="7"/>
  <c r="AB497" i="7"/>
  <c r="AQ497" i="7"/>
  <c r="I499" i="7"/>
  <c r="Q499" i="7"/>
  <c r="X499" i="7"/>
  <c r="AE499" i="7"/>
  <c r="AM499" i="7"/>
  <c r="AS499" i="7"/>
  <c r="AZ499" i="7"/>
  <c r="K205" i="7"/>
  <c r="S205" i="7"/>
  <c r="AA205" i="7"/>
  <c r="AI205" i="7"/>
  <c r="AQ205" i="7"/>
  <c r="AY205" i="7"/>
  <c r="Q206" i="7"/>
  <c r="AG206" i="7"/>
  <c r="AT206" i="7"/>
  <c r="AO478" i="7"/>
  <c r="AW478" i="7"/>
  <c r="P497" i="7"/>
  <c r="AC497" i="7"/>
  <c r="AR497" i="7"/>
  <c r="L499" i="7"/>
  <c r="S499" i="7"/>
  <c r="Y499" i="7"/>
  <c r="AG499" i="7"/>
  <c r="AN499" i="7"/>
  <c r="AU499" i="7"/>
  <c r="L205" i="7"/>
  <c r="T205" i="7"/>
  <c r="AB205" i="7"/>
  <c r="AJ205" i="7"/>
  <c r="AR205" i="7"/>
  <c r="AZ205" i="7"/>
  <c r="U206" i="7"/>
  <c r="AK206" i="7"/>
  <c r="AW206" i="7"/>
  <c r="N202" i="7"/>
  <c r="V202" i="7"/>
  <c r="AD202" i="7"/>
  <c r="AL202" i="7"/>
  <c r="AT202" i="7"/>
  <c r="AX202" i="7"/>
  <c r="J204" i="7"/>
  <c r="N204" i="7"/>
  <c r="R204" i="7"/>
  <c r="Z204" i="7"/>
  <c r="AD204" i="7"/>
  <c r="AH204" i="7"/>
  <c r="AL204" i="7"/>
  <c r="AP204" i="7"/>
  <c r="AT204" i="7"/>
  <c r="AX204" i="7"/>
  <c r="J206" i="7"/>
  <c r="N206" i="7"/>
  <c r="R206" i="7"/>
  <c r="V206" i="7"/>
  <c r="Z206" i="7"/>
  <c r="AD206" i="7"/>
  <c r="AH206" i="7"/>
  <c r="AL206" i="7"/>
  <c r="AP206" i="7"/>
  <c r="AX206" i="7"/>
  <c r="G202" i="7"/>
  <c r="K202" i="7"/>
  <c r="O202" i="7"/>
  <c r="S202" i="7"/>
  <c r="W202" i="7"/>
  <c r="AA202" i="7"/>
  <c r="AE202" i="7"/>
  <c r="AI202" i="7"/>
  <c r="AM202" i="7"/>
  <c r="AQ202" i="7"/>
  <c r="AU202" i="7"/>
  <c r="AY202" i="7"/>
  <c r="I203" i="7"/>
  <c r="M203" i="7"/>
  <c r="Q203" i="7"/>
  <c r="U203" i="7"/>
  <c r="Y203" i="7"/>
  <c r="AC203" i="7"/>
  <c r="AG203" i="7"/>
  <c r="AK203" i="7"/>
  <c r="AO203" i="7"/>
  <c r="AS203" i="7"/>
  <c r="AW203" i="7"/>
  <c r="G204" i="7"/>
  <c r="K204" i="7"/>
  <c r="O204" i="7"/>
  <c r="S204" i="7"/>
  <c r="W204" i="7"/>
  <c r="AA204" i="7"/>
  <c r="AE204" i="7"/>
  <c r="AI204" i="7"/>
  <c r="AM204" i="7"/>
  <c r="AQ204" i="7"/>
  <c r="AU204" i="7"/>
  <c r="AY204" i="7"/>
  <c r="I205" i="7"/>
  <c r="M205" i="7"/>
  <c r="Q205" i="7"/>
  <c r="U205" i="7"/>
  <c r="Y205" i="7"/>
  <c r="AC205" i="7"/>
  <c r="AG205" i="7"/>
  <c r="AK205" i="7"/>
  <c r="AO205" i="7"/>
  <c r="AS205" i="7"/>
  <c r="AW205" i="7"/>
  <c r="G206" i="7"/>
  <c r="K206" i="7"/>
  <c r="O206" i="7"/>
  <c r="S206" i="7"/>
  <c r="W206" i="7"/>
  <c r="AA206" i="7"/>
  <c r="AE206" i="7"/>
  <c r="AI206" i="7"/>
  <c r="AM206" i="7"/>
  <c r="AQ206" i="7"/>
  <c r="AU206" i="7"/>
  <c r="AY206" i="7"/>
  <c r="J202" i="7"/>
  <c r="R202" i="7"/>
  <c r="Z202" i="7"/>
  <c r="AH202" i="7"/>
  <c r="AP202" i="7"/>
  <c r="V204" i="7"/>
  <c r="H202" i="7"/>
  <c r="L202" i="7"/>
  <c r="P202" i="7"/>
  <c r="T202" i="7"/>
  <c r="X202" i="7"/>
  <c r="AB202" i="7"/>
  <c r="AF202" i="7"/>
  <c r="AJ202" i="7"/>
  <c r="AN202" i="7"/>
  <c r="AR202" i="7"/>
  <c r="AV202" i="7"/>
  <c r="J203" i="7"/>
  <c r="N203" i="7"/>
  <c r="R203" i="7"/>
  <c r="V203" i="7"/>
  <c r="Z203" i="7"/>
  <c r="AD203" i="7"/>
  <c r="AH203" i="7"/>
  <c r="AL203" i="7"/>
  <c r="AP203" i="7"/>
  <c r="AT203" i="7"/>
  <c r="H204" i="7"/>
  <c r="L204" i="7"/>
  <c r="P204" i="7"/>
  <c r="T204" i="7"/>
  <c r="X204" i="7"/>
  <c r="AB204" i="7"/>
  <c r="AF204" i="7"/>
  <c r="AJ204" i="7"/>
  <c r="AN204" i="7"/>
  <c r="AR204" i="7"/>
  <c r="AV204" i="7"/>
  <c r="J205" i="7"/>
  <c r="N205" i="7"/>
  <c r="R205" i="7"/>
  <c r="V205" i="7"/>
  <c r="Z205" i="7"/>
  <c r="AD205" i="7"/>
  <c r="AH205" i="7"/>
  <c r="AL205" i="7"/>
  <c r="AP205" i="7"/>
  <c r="AT205" i="7"/>
  <c r="H206" i="7"/>
  <c r="L206" i="7"/>
  <c r="P206" i="7"/>
  <c r="T206" i="7"/>
  <c r="X206" i="7"/>
  <c r="AB206" i="7"/>
  <c r="AF206" i="7"/>
  <c r="AJ206" i="7"/>
  <c r="AN206" i="7"/>
  <c r="AR206" i="7"/>
  <c r="AV206" i="7"/>
  <c r="AX210" i="7"/>
  <c r="AV210" i="7"/>
  <c r="AQ210" i="7"/>
  <c r="AK210" i="7"/>
  <c r="AF210" i="7"/>
  <c r="AA210" i="7"/>
  <c r="U210" i="7"/>
  <c r="P210" i="7"/>
  <c r="K210" i="7"/>
  <c r="AU210" i="7"/>
  <c r="AJ210" i="7"/>
  <c r="Y210" i="7"/>
  <c r="O210" i="7"/>
  <c r="AY210" i="7"/>
  <c r="AS210" i="7"/>
  <c r="AN210" i="7"/>
  <c r="AC210" i="7"/>
  <c r="S210" i="7"/>
  <c r="AW210" i="7"/>
  <c r="AR210" i="7"/>
  <c r="AM210" i="7"/>
  <c r="AG210" i="7"/>
  <c r="AB210" i="7"/>
  <c r="W210" i="7"/>
  <c r="Q210" i="7"/>
  <c r="L210" i="7"/>
  <c r="G210" i="7"/>
  <c r="AZ210" i="7"/>
  <c r="AO210" i="7"/>
  <c r="AE210" i="7"/>
  <c r="T210" i="7"/>
  <c r="I210" i="7"/>
  <c r="AI210" i="7"/>
  <c r="X210" i="7"/>
  <c r="M210" i="7"/>
  <c r="H210" i="7"/>
  <c r="AX216" i="7"/>
  <c r="AW216" i="7"/>
  <c r="AR216" i="7"/>
  <c r="AM216" i="7"/>
  <c r="AG216" i="7"/>
  <c r="AB216" i="7"/>
  <c r="W216" i="7"/>
  <c r="Q216" i="7"/>
  <c r="L216" i="7"/>
  <c r="G216" i="7"/>
  <c r="AU216" i="7"/>
  <c r="AN216" i="7"/>
  <c r="AF216" i="7"/>
  <c r="Y216" i="7"/>
  <c r="S216" i="7"/>
  <c r="K216" i="7"/>
  <c r="AZ216" i="7"/>
  <c r="AK216" i="7"/>
  <c r="X216" i="7"/>
  <c r="I216" i="7"/>
  <c r="AQ216" i="7"/>
  <c r="AC216" i="7"/>
  <c r="O216" i="7"/>
  <c r="AV216" i="7"/>
  <c r="AO216" i="7"/>
  <c r="AI216" i="7"/>
  <c r="AA216" i="7"/>
  <c r="T216" i="7"/>
  <c r="M216" i="7"/>
  <c r="AS216" i="7"/>
  <c r="AE216" i="7"/>
  <c r="P216" i="7"/>
  <c r="AY216" i="7"/>
  <c r="AJ216" i="7"/>
  <c r="U216" i="7"/>
  <c r="H216" i="7"/>
  <c r="AX264" i="7"/>
  <c r="AZ264" i="7"/>
  <c r="AO264" i="7"/>
  <c r="AD264" i="7"/>
  <c r="T264" i="7"/>
  <c r="I264" i="7"/>
  <c r="AP264" i="7"/>
  <c r="AF264" i="7"/>
  <c r="U264" i="7"/>
  <c r="J264" i="7"/>
  <c r="AK264" i="7"/>
  <c r="P264" i="7"/>
  <c r="AT264" i="7"/>
  <c r="Y264" i="7"/>
  <c r="N264" i="7"/>
  <c r="AV264" i="7"/>
  <c r="AJ264" i="7"/>
  <c r="Z264" i="7"/>
  <c r="AX300" i="7"/>
  <c r="AY300" i="7"/>
  <c r="AS300" i="7"/>
  <c r="AN300" i="7"/>
  <c r="AI300" i="7"/>
  <c r="AC300" i="7"/>
  <c r="X300" i="7"/>
  <c r="S300" i="7"/>
  <c r="M300" i="7"/>
  <c r="H300" i="7"/>
  <c r="AW300" i="7"/>
  <c r="AQ300" i="7"/>
  <c r="AJ300" i="7"/>
  <c r="AB300" i="7"/>
  <c r="U300" i="7"/>
  <c r="O300" i="7"/>
  <c r="G300" i="7"/>
  <c r="AZ300" i="7"/>
  <c r="AR300" i="7"/>
  <c r="AK300" i="7"/>
  <c r="AE300" i="7"/>
  <c r="W300" i="7"/>
  <c r="P300" i="7"/>
  <c r="I300" i="7"/>
  <c r="AM300" i="7"/>
  <c r="Y300" i="7"/>
  <c r="K300" i="7"/>
  <c r="AO300" i="7"/>
  <c r="AA300" i="7"/>
  <c r="L300" i="7"/>
  <c r="AV300" i="7"/>
  <c r="T300" i="7"/>
  <c r="AU300" i="7"/>
  <c r="Q300" i="7"/>
  <c r="AG300" i="7"/>
  <c r="AF300" i="7"/>
  <c r="AR314" i="7"/>
  <c r="Q314" i="7"/>
  <c r="V314" i="7"/>
  <c r="AG314" i="7"/>
  <c r="AL314" i="7"/>
  <c r="L314" i="7"/>
  <c r="AW207" i="7"/>
  <c r="AS207" i="7"/>
  <c r="AO207" i="7"/>
  <c r="AK207" i="7"/>
  <c r="AG207" i="7"/>
  <c r="AC207" i="7"/>
  <c r="Y207" i="7"/>
  <c r="U207" i="7"/>
  <c r="Q207" i="7"/>
  <c r="M207" i="7"/>
  <c r="I207" i="7"/>
  <c r="AV207" i="7"/>
  <c r="AJ207" i="7"/>
  <c r="AB207" i="7"/>
  <c r="T207" i="7"/>
  <c r="L207" i="7"/>
  <c r="AY207" i="7"/>
  <c r="AU207" i="7"/>
  <c r="AM207" i="7"/>
  <c r="AE207" i="7"/>
  <c r="W207" i="7"/>
  <c r="O207" i="7"/>
  <c r="G207" i="7"/>
  <c r="AX207" i="7"/>
  <c r="AT207" i="7"/>
  <c r="AP207" i="7"/>
  <c r="AL207" i="7"/>
  <c r="AH207" i="7"/>
  <c r="AD207" i="7"/>
  <c r="Z207" i="7"/>
  <c r="V207" i="7"/>
  <c r="R207" i="7"/>
  <c r="N207" i="7"/>
  <c r="J207" i="7"/>
  <c r="AZ207" i="7"/>
  <c r="AR207" i="7"/>
  <c r="AN207" i="7"/>
  <c r="AF207" i="7"/>
  <c r="X207" i="7"/>
  <c r="P207" i="7"/>
  <c r="H207" i="7"/>
  <c r="AQ207" i="7"/>
  <c r="AI207" i="7"/>
  <c r="AA207" i="7"/>
  <c r="S207" i="7"/>
  <c r="K207" i="7"/>
  <c r="AX255" i="7"/>
  <c r="AP255" i="7"/>
  <c r="AI255" i="7"/>
  <c r="AB255" i="7"/>
  <c r="T255" i="7"/>
  <c r="N255" i="7"/>
  <c r="G255" i="7"/>
  <c r="AY255" i="7"/>
  <c r="AR255" i="7"/>
  <c r="AJ255" i="7"/>
  <c r="AD255" i="7"/>
  <c r="W255" i="7"/>
  <c r="O255" i="7"/>
  <c r="H255" i="7"/>
  <c r="AZ255" i="7"/>
  <c r="AM255" i="7"/>
  <c r="X255" i="7"/>
  <c r="J255" i="7"/>
  <c r="AN255" i="7"/>
  <c r="Z255" i="7"/>
  <c r="L255" i="7"/>
  <c r="AT255" i="7"/>
  <c r="R255" i="7"/>
  <c r="AU255" i="7"/>
  <c r="S255" i="7"/>
  <c r="AH255" i="7"/>
  <c r="AE255" i="7"/>
  <c r="AZ259" i="7"/>
  <c r="AJ259" i="7"/>
  <c r="O259" i="7"/>
  <c r="AQ259" i="7"/>
  <c r="V259" i="7"/>
  <c r="K259" i="7"/>
  <c r="Z259" i="7"/>
  <c r="AU259" i="7"/>
  <c r="AF259" i="7"/>
  <c r="AY299" i="7"/>
  <c r="AA299" i="7"/>
  <c r="AQ299" i="7"/>
  <c r="K299" i="7"/>
  <c r="Q299" i="7"/>
  <c r="AO299" i="7"/>
  <c r="AD299" i="7"/>
  <c r="AX214" i="7"/>
  <c r="AY214" i="7"/>
  <c r="AS214" i="7"/>
  <c r="AN214" i="7"/>
  <c r="AI214" i="7"/>
  <c r="AC214" i="7"/>
  <c r="X214" i="7"/>
  <c r="S214" i="7"/>
  <c r="M214" i="7"/>
  <c r="AZ214" i="7"/>
  <c r="AR214" i="7"/>
  <c r="AK214" i="7"/>
  <c r="AE214" i="7"/>
  <c r="W214" i="7"/>
  <c r="P214" i="7"/>
  <c r="I214" i="7"/>
  <c r="AW214" i="7"/>
  <c r="AJ214" i="7"/>
  <c r="O214" i="7"/>
  <c r="AO214" i="7"/>
  <c r="AA214" i="7"/>
  <c r="L214" i="7"/>
  <c r="AU214" i="7"/>
  <c r="AM214" i="7"/>
  <c r="AF214" i="7"/>
  <c r="Y214" i="7"/>
  <c r="Q214" i="7"/>
  <c r="K214" i="7"/>
  <c r="AQ214" i="7"/>
  <c r="AB214" i="7"/>
  <c r="U214" i="7"/>
  <c r="H214" i="7"/>
  <c r="AV214" i="7"/>
  <c r="AG214" i="7"/>
  <c r="T214" i="7"/>
  <c r="G214" i="7"/>
  <c r="AX234" i="7"/>
  <c r="AY234" i="7"/>
  <c r="AS234" i="7"/>
  <c r="AN234" i="7"/>
  <c r="AI234" i="7"/>
  <c r="AC234" i="7"/>
  <c r="X234" i="7"/>
  <c r="S234" i="7"/>
  <c r="M234" i="7"/>
  <c r="H234" i="7"/>
  <c r="AZ234" i="7"/>
  <c r="AU234" i="7"/>
  <c r="AO234" i="7"/>
  <c r="AJ234" i="7"/>
  <c r="AE234" i="7"/>
  <c r="Y234" i="7"/>
  <c r="T234" i="7"/>
  <c r="O234" i="7"/>
  <c r="I234" i="7"/>
  <c r="AQ234" i="7"/>
  <c r="AF234" i="7"/>
  <c r="U234" i="7"/>
  <c r="K234" i="7"/>
  <c r="AV234" i="7"/>
  <c r="AG234" i="7"/>
  <c r="Q234" i="7"/>
  <c r="AR234" i="7"/>
  <c r="P234" i="7"/>
  <c r="AA234" i="7"/>
  <c r="AW234" i="7"/>
  <c r="AK234" i="7"/>
  <c r="W234" i="7"/>
  <c r="G234" i="7"/>
  <c r="AB234" i="7"/>
  <c r="AM234" i="7"/>
  <c r="L234" i="7"/>
  <c r="AW219" i="7"/>
  <c r="AX219" i="7"/>
  <c r="AH219" i="7"/>
  <c r="R219" i="7"/>
  <c r="AP219" i="7"/>
  <c r="U219" i="7"/>
  <c r="Z219" i="7"/>
  <c r="M219" i="7"/>
  <c r="AK219" i="7"/>
  <c r="AC219" i="7"/>
  <c r="AS219" i="7"/>
  <c r="J219" i="7"/>
  <c r="Z211" i="7"/>
  <c r="AU211" i="7"/>
  <c r="K212" i="7"/>
  <c r="U212" i="7"/>
  <c r="AF212" i="7"/>
  <c r="AQ212" i="7"/>
  <c r="AE217" i="7"/>
  <c r="M218" i="7"/>
  <c r="AA218" i="7"/>
  <c r="AQ218" i="7"/>
  <c r="AX307" i="7"/>
  <c r="AY307" i="7"/>
  <c r="AQ307" i="7"/>
  <c r="AI307" i="7"/>
  <c r="AA307" i="7"/>
  <c r="S307" i="7"/>
  <c r="K307" i="7"/>
  <c r="AO307" i="7"/>
  <c r="AE307" i="7"/>
  <c r="U307" i="7"/>
  <c r="I307" i="7"/>
  <c r="AS307" i="7"/>
  <c r="AG307" i="7"/>
  <c r="W307" i="7"/>
  <c r="M307" i="7"/>
  <c r="AW307" i="7"/>
  <c r="AC307" i="7"/>
  <c r="G307" i="7"/>
  <c r="AK307" i="7"/>
  <c r="O307" i="7"/>
  <c r="AM307" i="7"/>
  <c r="Y307" i="7"/>
  <c r="AG182" i="7"/>
  <c r="AJ184" i="7"/>
  <c r="AX222" i="7"/>
  <c r="AY222" i="7"/>
  <c r="AS222" i="7"/>
  <c r="AN222" i="7"/>
  <c r="AI222" i="7"/>
  <c r="AC222" i="7"/>
  <c r="X222" i="7"/>
  <c r="S222" i="7"/>
  <c r="M222" i="7"/>
  <c r="H222" i="7"/>
  <c r="AZ222" i="7"/>
  <c r="AU222" i="7"/>
  <c r="AO222" i="7"/>
  <c r="AJ222" i="7"/>
  <c r="AE222" i="7"/>
  <c r="Y222" i="7"/>
  <c r="T222" i="7"/>
  <c r="O222" i="7"/>
  <c r="I222" i="7"/>
  <c r="AV222" i="7"/>
  <c r="AK222" i="7"/>
  <c r="AA222" i="7"/>
  <c r="P222" i="7"/>
  <c r="G24" i="5"/>
  <c r="E226" i="7" s="1"/>
  <c r="AL226" i="7" s="1"/>
  <c r="G28" i="5"/>
  <c r="E230" i="7" s="1"/>
  <c r="N230" i="7" s="1"/>
  <c r="G34" i="5"/>
  <c r="E236" i="7" s="1"/>
  <c r="J236" i="7" s="1"/>
  <c r="AX240" i="7"/>
  <c r="AZ240" i="7"/>
  <c r="AU240" i="7"/>
  <c r="AO240" i="7"/>
  <c r="AJ240" i="7"/>
  <c r="AE240" i="7"/>
  <c r="Y240" i="7"/>
  <c r="T240" i="7"/>
  <c r="O240" i="7"/>
  <c r="I240" i="7"/>
  <c r="AV240" i="7"/>
  <c r="AQ240" i="7"/>
  <c r="AK240" i="7"/>
  <c r="AF240" i="7"/>
  <c r="AA240" i="7"/>
  <c r="U240" i="7"/>
  <c r="P240" i="7"/>
  <c r="K240" i="7"/>
  <c r="AY240" i="7"/>
  <c r="AN240" i="7"/>
  <c r="AC240" i="7"/>
  <c r="S240" i="7"/>
  <c r="H240" i="7"/>
  <c r="AX244" i="7"/>
  <c r="AW244" i="7"/>
  <c r="AY244" i="7"/>
  <c r="AZ244" i="7"/>
  <c r="AR244" i="7"/>
  <c r="AM244" i="7"/>
  <c r="AG244" i="7"/>
  <c r="AB244" i="7"/>
  <c r="W244" i="7"/>
  <c r="Q244" i="7"/>
  <c r="L244" i="7"/>
  <c r="G244" i="7"/>
  <c r="AS244" i="7"/>
  <c r="AN244" i="7"/>
  <c r="AI244" i="7"/>
  <c r="AC244" i="7"/>
  <c r="X244" i="7"/>
  <c r="S244" i="7"/>
  <c r="M244" i="7"/>
  <c r="H244" i="7"/>
  <c r="AV244" i="7"/>
  <c r="AK244" i="7"/>
  <c r="AA244" i="7"/>
  <c r="P244" i="7"/>
  <c r="AX248" i="7"/>
  <c r="AY248" i="7"/>
  <c r="AS248" i="7"/>
  <c r="AN248" i="7"/>
  <c r="AI248" i="7"/>
  <c r="AC248" i="7"/>
  <c r="X248" i="7"/>
  <c r="S248" i="7"/>
  <c r="M248" i="7"/>
  <c r="H248" i="7"/>
  <c r="AZ248" i="7"/>
  <c r="AU248" i="7"/>
  <c r="AO248" i="7"/>
  <c r="AJ248" i="7"/>
  <c r="AE248" i="7"/>
  <c r="Y248" i="7"/>
  <c r="T248" i="7"/>
  <c r="O248" i="7"/>
  <c r="I248" i="7"/>
  <c r="AR248" i="7"/>
  <c r="AG248" i="7"/>
  <c r="W248" i="7"/>
  <c r="L248" i="7"/>
  <c r="AV248" i="7"/>
  <c r="AK248" i="7"/>
  <c r="AA248" i="7"/>
  <c r="P248" i="7"/>
  <c r="AQ248" i="7"/>
  <c r="U248" i="7"/>
  <c r="AX252" i="7"/>
  <c r="AV252" i="7"/>
  <c r="AQ252" i="7"/>
  <c r="AK252" i="7"/>
  <c r="AF252" i="7"/>
  <c r="AA252" i="7"/>
  <c r="U252" i="7"/>
  <c r="P252" i="7"/>
  <c r="K252" i="7"/>
  <c r="AW252" i="7"/>
  <c r="AR252" i="7"/>
  <c r="AM252" i="7"/>
  <c r="AG252" i="7"/>
  <c r="AB252" i="7"/>
  <c r="W252" i="7"/>
  <c r="Q252" i="7"/>
  <c r="L252" i="7"/>
  <c r="G252" i="7"/>
  <c r="AU252" i="7"/>
  <c r="AJ252" i="7"/>
  <c r="Y252" i="7"/>
  <c r="O252" i="7"/>
  <c r="AY252" i="7"/>
  <c r="AN252" i="7"/>
  <c r="AC252" i="7"/>
  <c r="S252" i="7"/>
  <c r="H252" i="7"/>
  <c r="AI252" i="7"/>
  <c r="M252" i="7"/>
  <c r="AX256" i="7"/>
  <c r="AT256" i="7"/>
  <c r="AJ256" i="7"/>
  <c r="Y256" i="7"/>
  <c r="N256" i="7"/>
  <c r="AV256" i="7"/>
  <c r="AK256" i="7"/>
  <c r="Z256" i="7"/>
  <c r="P256" i="7"/>
  <c r="AF256" i="7"/>
  <c r="J256" i="7"/>
  <c r="AO256" i="7"/>
  <c r="T256" i="7"/>
  <c r="AZ256" i="7"/>
  <c r="I256" i="7"/>
  <c r="AR260" i="7"/>
  <c r="AC260" i="7"/>
  <c r="M260" i="7"/>
  <c r="AS260" i="7"/>
  <c r="AG260" i="7"/>
  <c r="R260" i="7"/>
  <c r="AX260" i="7"/>
  <c r="V260" i="7"/>
  <c r="X260" i="7"/>
  <c r="L260" i="7"/>
  <c r="AZ268" i="7"/>
  <c r="AH268" i="7"/>
  <c r="M268" i="7"/>
  <c r="AR268" i="7"/>
  <c r="V268" i="7"/>
  <c r="AG268" i="7"/>
  <c r="AS268" i="7"/>
  <c r="AX272" i="7"/>
  <c r="AS272" i="7"/>
  <c r="AK272" i="7"/>
  <c r="AC272" i="7"/>
  <c r="U272" i="7"/>
  <c r="M272" i="7"/>
  <c r="AV272" i="7"/>
  <c r="AN272" i="7"/>
  <c r="AF272" i="7"/>
  <c r="X272" i="7"/>
  <c r="P272" i="7"/>
  <c r="H272" i="7"/>
  <c r="AO272" i="7"/>
  <c r="Y272" i="7"/>
  <c r="I272" i="7"/>
  <c r="AR272" i="7"/>
  <c r="AB272" i="7"/>
  <c r="L272" i="7"/>
  <c r="AZ272" i="7"/>
  <c r="T272" i="7"/>
  <c r="AT280" i="7"/>
  <c r="AN280" i="7"/>
  <c r="AF280" i="7"/>
  <c r="Y280" i="7"/>
  <c r="R280" i="7"/>
  <c r="J280" i="7"/>
  <c r="AV280" i="7"/>
  <c r="AO280" i="7"/>
  <c r="AH280" i="7"/>
  <c r="Z280" i="7"/>
  <c r="T280" i="7"/>
  <c r="M280" i="7"/>
  <c r="AZ280" i="7"/>
  <c r="AK280" i="7"/>
  <c r="X280" i="7"/>
  <c r="I280" i="7"/>
  <c r="AP280" i="7"/>
  <c r="AC280" i="7"/>
  <c r="N280" i="7"/>
  <c r="AS280" i="7"/>
  <c r="AJ280" i="7"/>
  <c r="H280" i="7"/>
  <c r="AX284" i="7"/>
  <c r="AV284" i="7"/>
  <c r="AG284" i="7"/>
  <c r="R284" i="7"/>
  <c r="AL284" i="7"/>
  <c r="X284" i="7"/>
  <c r="J284" i="7"/>
  <c r="AF284" i="7"/>
  <c r="AN284" i="7"/>
  <c r="L284" i="7"/>
  <c r="Z284" i="7"/>
  <c r="Q284" i="7"/>
  <c r="AZ294" i="7"/>
  <c r="AT294" i="7"/>
  <c r="Z294" i="7"/>
  <c r="V294" i="7"/>
  <c r="AH294" i="7"/>
  <c r="AR294" i="7"/>
  <c r="L294" i="7"/>
  <c r="AJ294" i="7"/>
  <c r="AX298" i="7"/>
  <c r="AW298" i="7"/>
  <c r="AR298" i="7"/>
  <c r="AM298" i="7"/>
  <c r="AG298" i="7"/>
  <c r="AB298" i="7"/>
  <c r="W298" i="7"/>
  <c r="Q298" i="7"/>
  <c r="L298" i="7"/>
  <c r="G298" i="7"/>
  <c r="AZ298" i="7"/>
  <c r="AS298" i="7"/>
  <c r="AK298" i="7"/>
  <c r="AE298" i="7"/>
  <c r="X298" i="7"/>
  <c r="P298" i="7"/>
  <c r="I298" i="7"/>
  <c r="AU298" i="7"/>
  <c r="AN298" i="7"/>
  <c r="AF298" i="7"/>
  <c r="Y298" i="7"/>
  <c r="S298" i="7"/>
  <c r="K298" i="7"/>
  <c r="AO298" i="7"/>
  <c r="AA298" i="7"/>
  <c r="M298" i="7"/>
  <c r="AQ298" i="7"/>
  <c r="AC298" i="7"/>
  <c r="O298" i="7"/>
  <c r="AI298" i="7"/>
  <c r="AY298" i="7"/>
  <c r="U298" i="7"/>
  <c r="AX306" i="7"/>
  <c r="AW306" i="7"/>
  <c r="AR306" i="7"/>
  <c r="AM306" i="7"/>
  <c r="AG306" i="7"/>
  <c r="AB306" i="7"/>
  <c r="W306" i="7"/>
  <c r="Q306" i="7"/>
  <c r="L306" i="7"/>
  <c r="G306" i="7"/>
  <c r="AU306" i="7"/>
  <c r="AN306" i="7"/>
  <c r="AF306" i="7"/>
  <c r="Y306" i="7"/>
  <c r="S306" i="7"/>
  <c r="K306" i="7"/>
  <c r="AV306" i="7"/>
  <c r="AO306" i="7"/>
  <c r="AI306" i="7"/>
  <c r="AA306" i="7"/>
  <c r="T306" i="7"/>
  <c r="M306" i="7"/>
  <c r="AZ306" i="7"/>
  <c r="AK306" i="7"/>
  <c r="X306" i="7"/>
  <c r="I306" i="7"/>
  <c r="AQ306" i="7"/>
  <c r="AC306" i="7"/>
  <c r="O306" i="7"/>
  <c r="AJ306" i="7"/>
  <c r="H306" i="7"/>
  <c r="AE306" i="7"/>
  <c r="AG310" i="7"/>
  <c r="AL310" i="7"/>
  <c r="AR310" i="7"/>
  <c r="V310" i="7"/>
  <c r="AY318" i="7"/>
  <c r="AV318" i="7"/>
  <c r="AF318" i="7"/>
  <c r="P318" i="7"/>
  <c r="AJ318" i="7"/>
  <c r="T318" i="7"/>
  <c r="AB318" i="7"/>
  <c r="AN318" i="7"/>
  <c r="H318" i="7"/>
  <c r="L318" i="7"/>
  <c r="X318" i="7"/>
  <c r="AU322" i="7"/>
  <c r="AN322" i="7"/>
  <c r="AH322" i="7"/>
  <c r="Z322" i="7"/>
  <c r="S322" i="7"/>
  <c r="L322" i="7"/>
  <c r="AX322" i="7"/>
  <c r="AP322" i="7"/>
  <c r="AI322" i="7"/>
  <c r="AB322" i="7"/>
  <c r="T322" i="7"/>
  <c r="N322" i="7"/>
  <c r="G322" i="7"/>
  <c r="AZ322" i="7"/>
  <c r="AM322" i="7"/>
  <c r="X322" i="7"/>
  <c r="J322" i="7"/>
  <c r="AR322" i="7"/>
  <c r="AD322" i="7"/>
  <c r="O322" i="7"/>
  <c r="AE322" i="7"/>
  <c r="AJ322" i="7"/>
  <c r="H322" i="7"/>
  <c r="AY322" i="7"/>
  <c r="AT322" i="7"/>
  <c r="AP326" i="7"/>
  <c r="AE326" i="7"/>
  <c r="AL326" i="7"/>
  <c r="J326" i="7"/>
  <c r="P326" i="7"/>
  <c r="W326" i="7"/>
  <c r="AX330" i="7"/>
  <c r="AV330" i="7"/>
  <c r="AN330" i="7"/>
  <c r="AF330" i="7"/>
  <c r="X330" i="7"/>
  <c r="P330" i="7"/>
  <c r="H330" i="7"/>
  <c r="AW330" i="7"/>
  <c r="AO330" i="7"/>
  <c r="AG330" i="7"/>
  <c r="Y330" i="7"/>
  <c r="Q330" i="7"/>
  <c r="I330" i="7"/>
  <c r="AZ330" i="7"/>
  <c r="AJ330" i="7"/>
  <c r="T330" i="7"/>
  <c r="AK330" i="7"/>
  <c r="U330" i="7"/>
  <c r="AS330" i="7"/>
  <c r="M330" i="7"/>
  <c r="AB330" i="7"/>
  <c r="L330" i="7"/>
  <c r="AX334" i="7"/>
  <c r="AP334" i="7"/>
  <c r="AE334" i="7"/>
  <c r="U334" i="7"/>
  <c r="J334" i="7"/>
  <c r="AT334" i="7"/>
  <c r="AD334" i="7"/>
  <c r="O334" i="7"/>
  <c r="AU334" i="7"/>
  <c r="AI334" i="7"/>
  <c r="S334" i="7"/>
  <c r="AO334" i="7"/>
  <c r="N334" i="7"/>
  <c r="AY334" i="7"/>
  <c r="Y334" i="7"/>
  <c r="I334" i="7"/>
  <c r="Z334" i="7"/>
  <c r="AK334" i="7"/>
  <c r="Y208" i="7"/>
  <c r="S211" i="7"/>
  <c r="AO211" i="7"/>
  <c r="G212" i="7"/>
  <c r="Q212" i="7"/>
  <c r="AB212" i="7"/>
  <c r="AM212" i="7"/>
  <c r="AW212" i="7"/>
  <c r="AK217" i="7"/>
  <c r="O218" i="7"/>
  <c r="AC218" i="7"/>
  <c r="S220" i="7"/>
  <c r="AK220" i="7"/>
  <c r="Q222" i="7"/>
  <c r="AR222" i="7"/>
  <c r="T232" i="7"/>
  <c r="I238" i="7"/>
  <c r="AJ238" i="7"/>
  <c r="AG240" i="7"/>
  <c r="AF244" i="7"/>
  <c r="AU244" i="7"/>
  <c r="AB246" i="7"/>
  <c r="Q248" i="7"/>
  <c r="AE250" i="7"/>
  <c r="AZ252" i="7"/>
  <c r="AB254" i="7"/>
  <c r="U258" i="7"/>
  <c r="AN260" i="7"/>
  <c r="AO278" i="7"/>
  <c r="N294" i="7"/>
  <c r="H298" i="7"/>
  <c r="AI302" i="7"/>
  <c r="L304" i="7"/>
  <c r="Q307" i="7"/>
  <c r="O308" i="7"/>
  <c r="R322" i="7"/>
  <c r="AR326" i="7"/>
  <c r="AR330" i="7"/>
  <c r="AY178" i="7"/>
  <c r="H184" i="7"/>
  <c r="U188" i="7"/>
  <c r="J189" i="7"/>
  <c r="X190" i="7"/>
  <c r="G194" i="7"/>
  <c r="AI201" i="7"/>
  <c r="AP221" i="7"/>
  <c r="AG221" i="7"/>
  <c r="U221" i="7"/>
  <c r="J221" i="7"/>
  <c r="AS221" i="7"/>
  <c r="AH221" i="7"/>
  <c r="Y221" i="7"/>
  <c r="M221" i="7"/>
  <c r="AW221" i="7"/>
  <c r="Z221" i="7"/>
  <c r="G23" i="5"/>
  <c r="E225" i="7" s="1"/>
  <c r="AR225" i="7" s="1"/>
  <c r="G25" i="5"/>
  <c r="E227" i="7" s="1"/>
  <c r="AU227" i="7" s="1"/>
  <c r="G27" i="5"/>
  <c r="E229" i="7" s="1"/>
  <c r="AU229" i="7" s="1"/>
  <c r="U233" i="7"/>
  <c r="AC233" i="7"/>
  <c r="G33" i="5"/>
  <c r="E235" i="7" s="1"/>
  <c r="I235" i="7" s="1"/>
  <c r="AW237" i="7"/>
  <c r="AK237" i="7"/>
  <c r="Z237" i="7"/>
  <c r="Q237" i="7"/>
  <c r="AX237" i="7"/>
  <c r="AO237" i="7"/>
  <c r="AC237" i="7"/>
  <c r="R237" i="7"/>
  <c r="I237" i="7"/>
  <c r="AP237" i="7"/>
  <c r="U237" i="7"/>
  <c r="G39" i="5"/>
  <c r="E241" i="7" s="1"/>
  <c r="AA241" i="7" s="1"/>
  <c r="AW243" i="7"/>
  <c r="AX243" i="7"/>
  <c r="AH243" i="7"/>
  <c r="R243" i="7"/>
  <c r="AK243" i="7"/>
  <c r="U243" i="7"/>
  <c r="AP243" i="7"/>
  <c r="J243" i="7"/>
  <c r="AS245" i="7"/>
  <c r="AH245" i="7"/>
  <c r="Y245" i="7"/>
  <c r="M245" i="7"/>
  <c r="AW245" i="7"/>
  <c r="AK245" i="7"/>
  <c r="Z245" i="7"/>
  <c r="Q245" i="7"/>
  <c r="AG245" i="7"/>
  <c r="J245" i="7"/>
  <c r="AO245" i="7"/>
  <c r="R245" i="7"/>
  <c r="U245" i="7"/>
  <c r="AX249" i="7"/>
  <c r="AK249" i="7"/>
  <c r="AS249" i="7"/>
  <c r="M249" i="7"/>
  <c r="U249" i="7"/>
  <c r="AC249" i="7"/>
  <c r="AW251" i="7"/>
  <c r="AS251" i="7"/>
  <c r="AC251" i="7"/>
  <c r="M251" i="7"/>
  <c r="AX251" i="7"/>
  <c r="AH251" i="7"/>
  <c r="R251" i="7"/>
  <c r="Z251" i="7"/>
  <c r="AK251" i="7"/>
  <c r="AP251" i="7"/>
  <c r="AP253" i="7"/>
  <c r="AG253" i="7"/>
  <c r="U253" i="7"/>
  <c r="J253" i="7"/>
  <c r="AS253" i="7"/>
  <c r="AH253" i="7"/>
  <c r="Y253" i="7"/>
  <c r="M253" i="7"/>
  <c r="AO253" i="7"/>
  <c r="R253" i="7"/>
  <c r="AW253" i="7"/>
  <c r="Z253" i="7"/>
  <c r="AC253" i="7"/>
  <c r="AQ257" i="7"/>
  <c r="AB257" i="7"/>
  <c r="L257" i="7"/>
  <c r="AR257" i="7"/>
  <c r="AF257" i="7"/>
  <c r="R257" i="7"/>
  <c r="AX257" i="7"/>
  <c r="V257" i="7"/>
  <c r="W257" i="7"/>
  <c r="K257" i="7"/>
  <c r="AX261" i="7"/>
  <c r="AT261" i="7"/>
  <c r="AI261" i="7"/>
  <c r="X261" i="7"/>
  <c r="N261" i="7"/>
  <c r="AU261" i="7"/>
  <c r="AJ261" i="7"/>
  <c r="Z261" i="7"/>
  <c r="O261" i="7"/>
  <c r="AZ261" i="7"/>
  <c r="AE261" i="7"/>
  <c r="J261" i="7"/>
  <c r="AN261" i="7"/>
  <c r="S261" i="7"/>
  <c r="AP261" i="7"/>
  <c r="AZ263" i="7"/>
  <c r="AT263" i="7"/>
  <c r="AM263" i="7"/>
  <c r="AE263" i="7"/>
  <c r="X263" i="7"/>
  <c r="R263" i="7"/>
  <c r="J263" i="7"/>
  <c r="AU263" i="7"/>
  <c r="AN263" i="7"/>
  <c r="AH263" i="7"/>
  <c r="Z263" i="7"/>
  <c r="S263" i="7"/>
  <c r="L263" i="7"/>
  <c r="AP263" i="7"/>
  <c r="AB263" i="7"/>
  <c r="N263" i="7"/>
  <c r="AR263" i="7"/>
  <c r="AD263" i="7"/>
  <c r="O263" i="7"/>
  <c r="AY263" i="7"/>
  <c r="W263" i="7"/>
  <c r="AX265" i="7"/>
  <c r="AF265" i="7"/>
  <c r="K265" i="7"/>
  <c r="AH265" i="7"/>
  <c r="L265" i="7"/>
  <c r="AQ265" i="7"/>
  <c r="AR265" i="7"/>
  <c r="O267" i="7"/>
  <c r="Z267" i="7"/>
  <c r="AJ267" i="7"/>
  <c r="AQ269" i="7"/>
  <c r="S269" i="7"/>
  <c r="AT269" i="7"/>
  <c r="AA269" i="7"/>
  <c r="AY269" i="7"/>
  <c r="K269" i="7"/>
  <c r="N269" i="7"/>
  <c r="AX271" i="7"/>
  <c r="AM271" i="7"/>
  <c r="AA271" i="7"/>
  <c r="R271" i="7"/>
  <c r="G271" i="7"/>
  <c r="AY271" i="7"/>
  <c r="AP271" i="7"/>
  <c r="AE271" i="7"/>
  <c r="S271" i="7"/>
  <c r="J271" i="7"/>
  <c r="AQ271" i="7"/>
  <c r="W271" i="7"/>
  <c r="AU271" i="7"/>
  <c r="Z271" i="7"/>
  <c r="AI271" i="7"/>
  <c r="AQ275" i="7"/>
  <c r="AH275" i="7"/>
  <c r="W275" i="7"/>
  <c r="K275" i="7"/>
  <c r="AV275" i="7"/>
  <c r="AI275" i="7"/>
  <c r="Z275" i="7"/>
  <c r="O275" i="7"/>
  <c r="AM275" i="7"/>
  <c r="R275" i="7"/>
  <c r="AP275" i="7"/>
  <c r="S275" i="7"/>
  <c r="J275" i="7"/>
  <c r="AZ277" i="7"/>
  <c r="AT277" i="7"/>
  <c r="AM277" i="7"/>
  <c r="AE277" i="7"/>
  <c r="X277" i="7"/>
  <c r="R277" i="7"/>
  <c r="J277" i="7"/>
  <c r="AU277" i="7"/>
  <c r="AN277" i="7"/>
  <c r="AH277" i="7"/>
  <c r="Z277" i="7"/>
  <c r="S277" i="7"/>
  <c r="L277" i="7"/>
  <c r="AX277" i="7"/>
  <c r="AI277" i="7"/>
  <c r="T277" i="7"/>
  <c r="G277" i="7"/>
  <c r="AY277" i="7"/>
  <c r="AJ277" i="7"/>
  <c r="W277" i="7"/>
  <c r="H277" i="7"/>
  <c r="AP277" i="7"/>
  <c r="N277" i="7"/>
  <c r="AV279" i="7"/>
  <c r="AB279" i="7"/>
  <c r="AX281" i="7"/>
  <c r="V281" i="7"/>
  <c r="AY283" i="7"/>
  <c r="AP283" i="7"/>
  <c r="N283" i="7"/>
  <c r="AQ283" i="7"/>
  <c r="O283" i="7"/>
  <c r="AA283" i="7"/>
  <c r="AD283" i="7"/>
  <c r="AX285" i="7"/>
  <c r="AP285" i="7"/>
  <c r="AI285" i="7"/>
  <c r="AB285" i="7"/>
  <c r="T285" i="7"/>
  <c r="N285" i="7"/>
  <c r="G285" i="7"/>
  <c r="AY285" i="7"/>
  <c r="AR285" i="7"/>
  <c r="AJ285" i="7"/>
  <c r="AD285" i="7"/>
  <c r="W285" i="7"/>
  <c r="O285" i="7"/>
  <c r="H285" i="7"/>
  <c r="AT285" i="7"/>
  <c r="AE285" i="7"/>
  <c r="R285" i="7"/>
  <c r="AU285" i="7"/>
  <c r="AH285" i="7"/>
  <c r="S285" i="7"/>
  <c r="AM285" i="7"/>
  <c r="J285" i="7"/>
  <c r="Z285" i="7"/>
  <c r="AJ287" i="7"/>
  <c r="AT287" i="7"/>
  <c r="P287" i="7"/>
  <c r="X287" i="7"/>
  <c r="AZ289" i="7"/>
  <c r="AP289" i="7"/>
  <c r="AF289" i="7"/>
  <c r="T289" i="7"/>
  <c r="J289" i="7"/>
  <c r="AR289" i="7"/>
  <c r="AH289" i="7"/>
  <c r="X289" i="7"/>
  <c r="L289" i="7"/>
  <c r="AV289" i="7"/>
  <c r="Z289" i="7"/>
  <c r="AX289" i="7"/>
  <c r="AB289" i="7"/>
  <c r="H289" i="7"/>
  <c r="AN289" i="7"/>
  <c r="AJ289" i="7"/>
  <c r="AX293" i="7"/>
  <c r="AN293" i="7"/>
  <c r="AB293" i="7"/>
  <c r="R293" i="7"/>
  <c r="AP293" i="7"/>
  <c r="Z293" i="7"/>
  <c r="L293" i="7"/>
  <c r="AR293" i="7"/>
  <c r="AF293" i="7"/>
  <c r="P293" i="7"/>
  <c r="AJ293" i="7"/>
  <c r="J293" i="7"/>
  <c r="AV293" i="7"/>
  <c r="T293" i="7"/>
  <c r="H293" i="7"/>
  <c r="AZ293" i="7"/>
  <c r="AX297" i="7"/>
  <c r="AK297" i="7"/>
  <c r="U297" i="7"/>
  <c r="J297" i="7"/>
  <c r="AE297" i="7"/>
  <c r="P297" i="7"/>
  <c r="AM297" i="7"/>
  <c r="R297" i="7"/>
  <c r="Z297" i="7"/>
  <c r="AC297" i="7"/>
  <c r="AP297" i="7"/>
  <c r="L297" i="7"/>
  <c r="AY301" i="7"/>
  <c r="AU301" i="7"/>
  <c r="AK301" i="7"/>
  <c r="Z301" i="7"/>
  <c r="O301" i="7"/>
  <c r="AX301" i="7"/>
  <c r="AH301" i="7"/>
  <c r="U301" i="7"/>
  <c r="G301" i="7"/>
  <c r="AM301" i="7"/>
  <c r="W301" i="7"/>
  <c r="J301" i="7"/>
  <c r="AC301" i="7"/>
  <c r="AE301" i="7"/>
  <c r="R301" i="7"/>
  <c r="M301" i="7"/>
  <c r="AW305" i="7"/>
  <c r="AM305" i="7"/>
  <c r="AC305" i="7"/>
  <c r="U305" i="7"/>
  <c r="N305" i="7"/>
  <c r="G305" i="7"/>
  <c r="AO305" i="7"/>
  <c r="Z305" i="7"/>
  <c r="R305" i="7"/>
  <c r="I305" i="7"/>
  <c r="AS305" i="7"/>
  <c r="AE305" i="7"/>
  <c r="S305" i="7"/>
  <c r="J305" i="7"/>
  <c r="AU305" i="7"/>
  <c r="W305" i="7"/>
  <c r="Y305" i="7"/>
  <c r="AG305" i="7"/>
  <c r="O305" i="7"/>
  <c r="AY309" i="7"/>
  <c r="AX309" i="7"/>
  <c r="AM309" i="7"/>
  <c r="AB309" i="7"/>
  <c r="R309" i="7"/>
  <c r="G309" i="7"/>
  <c r="AP309" i="7"/>
  <c r="Z309" i="7"/>
  <c r="L309" i="7"/>
  <c r="AR309" i="7"/>
  <c r="AE309" i="7"/>
  <c r="O309" i="7"/>
  <c r="AZ309" i="7"/>
  <c r="W309" i="7"/>
  <c r="AH309" i="7"/>
  <c r="J309" i="7"/>
  <c r="AU309" i="7"/>
  <c r="AQ311" i="7"/>
  <c r="AT311" i="7"/>
  <c r="X311" i="7"/>
  <c r="AY311" i="7"/>
  <c r="AD311" i="7"/>
  <c r="H311" i="7"/>
  <c r="AI311" i="7"/>
  <c r="AN311" i="7"/>
  <c r="S311" i="7"/>
  <c r="AU313" i="7"/>
  <c r="AN313" i="7"/>
  <c r="AH313" i="7"/>
  <c r="Z313" i="7"/>
  <c r="S313" i="7"/>
  <c r="L313" i="7"/>
  <c r="AX313" i="7"/>
  <c r="AP313" i="7"/>
  <c r="AI313" i="7"/>
  <c r="AB313" i="7"/>
  <c r="T313" i="7"/>
  <c r="N313" i="7"/>
  <c r="G313" i="7"/>
  <c r="AR313" i="7"/>
  <c r="AD313" i="7"/>
  <c r="O313" i="7"/>
  <c r="AT313" i="7"/>
  <c r="AE313" i="7"/>
  <c r="R313" i="7"/>
  <c r="AZ313" i="7"/>
  <c r="X313" i="7"/>
  <c r="AJ313" i="7"/>
  <c r="H313" i="7"/>
  <c r="J313" i="7"/>
  <c r="AY313" i="7"/>
  <c r="AX315" i="7"/>
  <c r="AD315" i="7"/>
  <c r="J315" i="7"/>
  <c r="AH315" i="7"/>
  <c r="N315" i="7"/>
  <c r="AT315" i="7"/>
  <c r="R315" i="7"/>
  <c r="AP315" i="7"/>
  <c r="AT317" i="7"/>
  <c r="V317" i="7"/>
  <c r="AX319" i="7"/>
  <c r="AP319" i="7"/>
  <c r="AJ319" i="7"/>
  <c r="AC319" i="7"/>
  <c r="U319" i="7"/>
  <c r="N319" i="7"/>
  <c r="H319" i="7"/>
  <c r="AZ319" i="7"/>
  <c r="AS319" i="7"/>
  <c r="AK319" i="7"/>
  <c r="AD319" i="7"/>
  <c r="X319" i="7"/>
  <c r="P319" i="7"/>
  <c r="I319" i="7"/>
  <c r="AT319" i="7"/>
  <c r="AF319" i="7"/>
  <c r="R319" i="7"/>
  <c r="AV319" i="7"/>
  <c r="AH319" i="7"/>
  <c r="T319" i="7"/>
  <c r="Y319" i="7"/>
  <c r="Z319" i="7"/>
  <c r="J319" i="7"/>
  <c r="AO319" i="7"/>
  <c r="AV321" i="7"/>
  <c r="AD321" i="7"/>
  <c r="N321" i="7"/>
  <c r="AX321" i="7"/>
  <c r="AG321" i="7"/>
  <c r="T321" i="7"/>
  <c r="AR321" i="7"/>
  <c r="L321" i="7"/>
  <c r="V321" i="7"/>
  <c r="I321" i="7"/>
  <c r="Y321" i="7"/>
  <c r="AT323" i="7"/>
  <c r="AO323" i="7"/>
  <c r="Z323" i="7"/>
  <c r="L323" i="7"/>
  <c r="AR323" i="7"/>
  <c r="AD323" i="7"/>
  <c r="P323" i="7"/>
  <c r="AK323" i="7"/>
  <c r="I323" i="7"/>
  <c r="AV323" i="7"/>
  <c r="T323" i="7"/>
  <c r="AG323" i="7"/>
  <c r="AZ323" i="7"/>
  <c r="V323" i="7"/>
  <c r="AX325" i="7"/>
  <c r="AP325" i="7"/>
  <c r="AJ325" i="7"/>
  <c r="AC325" i="7"/>
  <c r="U325" i="7"/>
  <c r="N325" i="7"/>
  <c r="H325" i="7"/>
  <c r="AZ325" i="7"/>
  <c r="AS325" i="7"/>
  <c r="AK325" i="7"/>
  <c r="AD325" i="7"/>
  <c r="X325" i="7"/>
  <c r="P325" i="7"/>
  <c r="I325" i="7"/>
  <c r="AT325" i="7"/>
  <c r="AF325" i="7"/>
  <c r="R325" i="7"/>
  <c r="AV325" i="7"/>
  <c r="AH325" i="7"/>
  <c r="T325" i="7"/>
  <c r="AO325" i="7"/>
  <c r="M325" i="7"/>
  <c r="Y325" i="7"/>
  <c r="AN325" i="7"/>
  <c r="AX327" i="7"/>
  <c r="AZ327" i="7"/>
  <c r="AR327" i="7"/>
  <c r="AJ327" i="7"/>
  <c r="AB327" i="7"/>
  <c r="T327" i="7"/>
  <c r="L327" i="7"/>
  <c r="AS327" i="7"/>
  <c r="AK327" i="7"/>
  <c r="AC327" i="7"/>
  <c r="U327" i="7"/>
  <c r="M327" i="7"/>
  <c r="AW327" i="7"/>
  <c r="AG327" i="7"/>
  <c r="Q327" i="7"/>
  <c r="AN327" i="7"/>
  <c r="X327" i="7"/>
  <c r="H327" i="7"/>
  <c r="Y327" i="7"/>
  <c r="AF327" i="7"/>
  <c r="AV327" i="7"/>
  <c r="AO327" i="7"/>
  <c r="AX333" i="7"/>
  <c r="AY333" i="7"/>
  <c r="AS333" i="7"/>
  <c r="AN333" i="7"/>
  <c r="AI333" i="7"/>
  <c r="AC333" i="7"/>
  <c r="X333" i="7"/>
  <c r="S333" i="7"/>
  <c r="M333" i="7"/>
  <c r="H333" i="7"/>
  <c r="AZ333" i="7"/>
  <c r="AU333" i="7"/>
  <c r="AO333" i="7"/>
  <c r="AJ333" i="7"/>
  <c r="AE333" i="7"/>
  <c r="Y333" i="7"/>
  <c r="T333" i="7"/>
  <c r="O333" i="7"/>
  <c r="I333" i="7"/>
  <c r="AQ333" i="7"/>
  <c r="AF333" i="7"/>
  <c r="U333" i="7"/>
  <c r="K333" i="7"/>
  <c r="AR333" i="7"/>
  <c r="AG333" i="7"/>
  <c r="W333" i="7"/>
  <c r="L333" i="7"/>
  <c r="AW333" i="7"/>
  <c r="AB333" i="7"/>
  <c r="G333" i="7"/>
  <c r="AK333" i="7"/>
  <c r="P333" i="7"/>
  <c r="Q333" i="7"/>
  <c r="AV333" i="7"/>
  <c r="AX335" i="7"/>
  <c r="AW335" i="7"/>
  <c r="AR335" i="7"/>
  <c r="AM335" i="7"/>
  <c r="AG335" i="7"/>
  <c r="AB335" i="7"/>
  <c r="W335" i="7"/>
  <c r="Q335" i="7"/>
  <c r="L335" i="7"/>
  <c r="G335" i="7"/>
  <c r="AZ335" i="7"/>
  <c r="AS335" i="7"/>
  <c r="AK335" i="7"/>
  <c r="AE335" i="7"/>
  <c r="X335" i="7"/>
  <c r="P335" i="7"/>
  <c r="I335" i="7"/>
  <c r="AU335" i="7"/>
  <c r="AN335" i="7"/>
  <c r="AF335" i="7"/>
  <c r="Y335" i="7"/>
  <c r="S335" i="7"/>
  <c r="K335" i="7"/>
  <c r="AQ335" i="7"/>
  <c r="AC335" i="7"/>
  <c r="O335" i="7"/>
  <c r="AV335" i="7"/>
  <c r="AI335" i="7"/>
  <c r="T335" i="7"/>
  <c r="AY335" i="7"/>
  <c r="U335" i="7"/>
  <c r="AA335" i="7"/>
  <c r="M335" i="7"/>
  <c r="H335" i="7"/>
  <c r="Q208" i="7"/>
  <c r="AG208" i="7"/>
  <c r="AW208" i="7"/>
  <c r="G209" i="7"/>
  <c r="L209" i="7"/>
  <c r="Q209" i="7"/>
  <c r="W209" i="7"/>
  <c r="AB209" i="7"/>
  <c r="AG209" i="7"/>
  <c r="AM209" i="7"/>
  <c r="AR209" i="7"/>
  <c r="AX209" i="7"/>
  <c r="N211" i="7"/>
  <c r="Y211" i="7"/>
  <c r="AI211" i="7"/>
  <c r="AT211" i="7"/>
  <c r="I212" i="7"/>
  <c r="O212" i="7"/>
  <c r="T212" i="7"/>
  <c r="Y212" i="7"/>
  <c r="AE212" i="7"/>
  <c r="AJ212" i="7"/>
  <c r="AO212" i="7"/>
  <c r="AU212" i="7"/>
  <c r="AZ212" i="7"/>
  <c r="G213" i="7"/>
  <c r="N213" i="7"/>
  <c r="U213" i="7"/>
  <c r="AC213" i="7"/>
  <c r="AI213" i="7"/>
  <c r="AP213" i="7"/>
  <c r="AX213" i="7"/>
  <c r="K218" i="7"/>
  <c r="S218" i="7"/>
  <c r="Y218" i="7"/>
  <c r="AF218" i="7"/>
  <c r="AN218" i="7"/>
  <c r="O220" i="7"/>
  <c r="X220" i="7"/>
  <c r="AF220" i="7"/>
  <c r="R221" i="7"/>
  <c r="AX221" i="7"/>
  <c r="K222" i="7"/>
  <c r="W222" i="7"/>
  <c r="AM222" i="7"/>
  <c r="M232" i="7"/>
  <c r="Y232" i="7"/>
  <c r="AS233" i="7"/>
  <c r="Y237" i="7"/>
  <c r="O238" i="7"/>
  <c r="AE238" i="7"/>
  <c r="L240" i="7"/>
  <c r="X240" i="7"/>
  <c r="AM240" i="7"/>
  <c r="AS243" i="7"/>
  <c r="K244" i="7"/>
  <c r="Y244" i="7"/>
  <c r="AO244" i="7"/>
  <c r="AX245" i="7"/>
  <c r="H246" i="7"/>
  <c r="G248" i="7"/>
  <c r="AF248" i="7"/>
  <c r="T250" i="7"/>
  <c r="J251" i="7"/>
  <c r="I252" i="7"/>
  <c r="AO252" i="7"/>
  <c r="AX253" i="7"/>
  <c r="K254" i="7"/>
  <c r="AP256" i="7"/>
  <c r="AH257" i="7"/>
  <c r="H258" i="7"/>
  <c r="H260" i="7"/>
  <c r="AY261" i="7"/>
  <c r="H263" i="7"/>
  <c r="AX263" i="7"/>
  <c r="AU267" i="7"/>
  <c r="X268" i="7"/>
  <c r="AI269" i="7"/>
  <c r="AH271" i="7"/>
  <c r="AG272" i="7"/>
  <c r="AE275" i="7"/>
  <c r="AD277" i="7"/>
  <c r="U280" i="7"/>
  <c r="AS284" i="7"/>
  <c r="X285" i="7"/>
  <c r="P289" i="7"/>
  <c r="AJ298" i="7"/>
  <c r="AP301" i="7"/>
  <c r="AK305" i="7"/>
  <c r="U306" i="7"/>
  <c r="AJ309" i="7"/>
  <c r="W313" i="7"/>
  <c r="M319" i="7"/>
  <c r="U208" i="7"/>
  <c r="AK208" i="7"/>
  <c r="O211" i="7"/>
  <c r="AK211" i="7"/>
  <c r="P212" i="7"/>
  <c r="AA212" i="7"/>
  <c r="AK212" i="7"/>
  <c r="AV212" i="7"/>
  <c r="AX217" i="7"/>
  <c r="AS217" i="7"/>
  <c r="U217" i="7"/>
  <c r="AX218" i="7"/>
  <c r="AW218" i="7"/>
  <c r="AR218" i="7"/>
  <c r="AM218" i="7"/>
  <c r="AG218" i="7"/>
  <c r="AB218" i="7"/>
  <c r="W218" i="7"/>
  <c r="Q218" i="7"/>
  <c r="L218" i="7"/>
  <c r="G218" i="7"/>
  <c r="AV218" i="7"/>
  <c r="AO218" i="7"/>
  <c r="T218" i="7"/>
  <c r="AI218" i="7"/>
  <c r="AZ218" i="7"/>
  <c r="AQ273" i="7"/>
  <c r="AY273" i="7"/>
  <c r="S273" i="7"/>
  <c r="AD273" i="7"/>
  <c r="AI273" i="7"/>
  <c r="AT273" i="7"/>
  <c r="N273" i="7"/>
  <c r="AZ295" i="7"/>
  <c r="AJ295" i="7"/>
  <c r="V295" i="7"/>
  <c r="H295" i="7"/>
  <c r="AF295" i="7"/>
  <c r="N295" i="7"/>
  <c r="AN295" i="7"/>
  <c r="T295" i="7"/>
  <c r="AT295" i="7"/>
  <c r="L295" i="7"/>
  <c r="X295" i="7"/>
  <c r="AR295" i="7"/>
  <c r="AD295" i="7"/>
  <c r="X197" i="7"/>
  <c r="AX220" i="7"/>
  <c r="AV220" i="7"/>
  <c r="AW220" i="7"/>
  <c r="AR220" i="7"/>
  <c r="AM220" i="7"/>
  <c r="AG220" i="7"/>
  <c r="AB220" i="7"/>
  <c r="W220" i="7"/>
  <c r="Q220" i="7"/>
  <c r="L220" i="7"/>
  <c r="G220" i="7"/>
  <c r="AY220" i="7"/>
  <c r="AO220" i="7"/>
  <c r="AI220" i="7"/>
  <c r="AA220" i="7"/>
  <c r="T220" i="7"/>
  <c r="M220" i="7"/>
  <c r="G22" i="5"/>
  <c r="E224" i="7" s="1"/>
  <c r="V224" i="7" s="1"/>
  <c r="G26" i="5"/>
  <c r="E228" i="7" s="1"/>
  <c r="R228" i="7" s="1"/>
  <c r="AX232" i="7"/>
  <c r="AV232" i="7"/>
  <c r="AQ232" i="7"/>
  <c r="AK232" i="7"/>
  <c r="AF232" i="7"/>
  <c r="AA232" i="7"/>
  <c r="U232" i="7"/>
  <c r="P232" i="7"/>
  <c r="K232" i="7"/>
  <c r="AW232" i="7"/>
  <c r="AR232" i="7"/>
  <c r="AM232" i="7"/>
  <c r="AG232" i="7"/>
  <c r="AB232" i="7"/>
  <c r="W232" i="7"/>
  <c r="Q232" i="7"/>
  <c r="L232" i="7"/>
  <c r="G232" i="7"/>
  <c r="AY232" i="7"/>
  <c r="AN232" i="7"/>
  <c r="AC232" i="7"/>
  <c r="S232" i="7"/>
  <c r="H232" i="7"/>
  <c r="AX238" i="7"/>
  <c r="AV238" i="7"/>
  <c r="AQ238" i="7"/>
  <c r="AK238" i="7"/>
  <c r="AF238" i="7"/>
  <c r="AA238" i="7"/>
  <c r="U238" i="7"/>
  <c r="P238" i="7"/>
  <c r="K238" i="7"/>
  <c r="AW238" i="7"/>
  <c r="AR238" i="7"/>
  <c r="AM238" i="7"/>
  <c r="AG238" i="7"/>
  <c r="AB238" i="7"/>
  <c r="W238" i="7"/>
  <c r="Q238" i="7"/>
  <c r="L238" i="7"/>
  <c r="G238" i="7"/>
  <c r="AY238" i="7"/>
  <c r="AN238" i="7"/>
  <c r="AC238" i="7"/>
  <c r="S238" i="7"/>
  <c r="H238" i="7"/>
  <c r="AX246" i="7"/>
  <c r="AZ246" i="7"/>
  <c r="AU246" i="7"/>
  <c r="AO246" i="7"/>
  <c r="AJ246" i="7"/>
  <c r="AE246" i="7"/>
  <c r="Y246" i="7"/>
  <c r="T246" i="7"/>
  <c r="O246" i="7"/>
  <c r="I246" i="7"/>
  <c r="AV246" i="7"/>
  <c r="AQ246" i="7"/>
  <c r="AK246" i="7"/>
  <c r="AF246" i="7"/>
  <c r="AA246" i="7"/>
  <c r="U246" i="7"/>
  <c r="P246" i="7"/>
  <c r="K246" i="7"/>
  <c r="AR246" i="7"/>
  <c r="AG246" i="7"/>
  <c r="W246" i="7"/>
  <c r="L246" i="7"/>
  <c r="AS246" i="7"/>
  <c r="AI246" i="7"/>
  <c r="X246" i="7"/>
  <c r="M246" i="7"/>
  <c r="AM246" i="7"/>
  <c r="Q246" i="7"/>
  <c r="AX250" i="7"/>
  <c r="AV250" i="7"/>
  <c r="AQ250" i="7"/>
  <c r="AK250" i="7"/>
  <c r="AF250" i="7"/>
  <c r="AA250" i="7"/>
  <c r="U250" i="7"/>
  <c r="P250" i="7"/>
  <c r="K250" i="7"/>
  <c r="AW250" i="7"/>
  <c r="AR250" i="7"/>
  <c r="AM250" i="7"/>
  <c r="AG250" i="7"/>
  <c r="AB250" i="7"/>
  <c r="W250" i="7"/>
  <c r="Q250" i="7"/>
  <c r="L250" i="7"/>
  <c r="G250" i="7"/>
  <c r="AU250" i="7"/>
  <c r="AJ250" i="7"/>
  <c r="Y250" i="7"/>
  <c r="O250" i="7"/>
  <c r="AY250" i="7"/>
  <c r="AN250" i="7"/>
  <c r="AC250" i="7"/>
  <c r="S250" i="7"/>
  <c r="H250" i="7"/>
  <c r="AI250" i="7"/>
  <c r="M250" i="7"/>
  <c r="AX254" i="7"/>
  <c r="AR254" i="7"/>
  <c r="AK254" i="7"/>
  <c r="AC254" i="7"/>
  <c r="X254" i="7"/>
  <c r="S254" i="7"/>
  <c r="M254" i="7"/>
  <c r="H254" i="7"/>
  <c r="AS254" i="7"/>
  <c r="AL254" i="7"/>
  <c r="AF254" i="7"/>
  <c r="Y254" i="7"/>
  <c r="T254" i="7"/>
  <c r="O254" i="7"/>
  <c r="I254" i="7"/>
  <c r="AW254" i="7"/>
  <c r="AH254" i="7"/>
  <c r="W254" i="7"/>
  <c r="L254" i="7"/>
  <c r="AN254" i="7"/>
  <c r="AA254" i="7"/>
  <c r="P254" i="7"/>
  <c r="AV254" i="7"/>
  <c r="U254" i="7"/>
  <c r="AT258" i="7"/>
  <c r="AN258" i="7"/>
  <c r="AF258" i="7"/>
  <c r="Y258" i="7"/>
  <c r="R258" i="7"/>
  <c r="J258" i="7"/>
  <c r="AV258" i="7"/>
  <c r="AO258" i="7"/>
  <c r="AH258" i="7"/>
  <c r="Z258" i="7"/>
  <c r="T258" i="7"/>
  <c r="M258" i="7"/>
  <c r="AZ258" i="7"/>
  <c r="AK258" i="7"/>
  <c r="X258" i="7"/>
  <c r="I258" i="7"/>
  <c r="AP258" i="7"/>
  <c r="AC258" i="7"/>
  <c r="N258" i="7"/>
  <c r="AD258" i="7"/>
  <c r="AP262" i="7"/>
  <c r="AK262" i="7"/>
  <c r="P262" i="7"/>
  <c r="AR262" i="7"/>
  <c r="V262" i="7"/>
  <c r="L262" i="7"/>
  <c r="Z262" i="7"/>
  <c r="AZ266" i="7"/>
  <c r="AS266" i="7"/>
  <c r="AK266" i="7"/>
  <c r="AD266" i="7"/>
  <c r="X266" i="7"/>
  <c r="P266" i="7"/>
  <c r="I266" i="7"/>
  <c r="AT266" i="7"/>
  <c r="AN266" i="7"/>
  <c r="AF266" i="7"/>
  <c r="Y266" i="7"/>
  <c r="R266" i="7"/>
  <c r="J266" i="7"/>
  <c r="AV266" i="7"/>
  <c r="AH266" i="7"/>
  <c r="T266" i="7"/>
  <c r="AX266" i="7"/>
  <c r="AJ266" i="7"/>
  <c r="U266" i="7"/>
  <c r="H266" i="7"/>
  <c r="Z266" i="7"/>
  <c r="AX270" i="7"/>
  <c r="AZ270" i="7"/>
  <c r="AR270" i="7"/>
  <c r="AJ270" i="7"/>
  <c r="AB270" i="7"/>
  <c r="T270" i="7"/>
  <c r="L270" i="7"/>
  <c r="AS270" i="7"/>
  <c r="AK270" i="7"/>
  <c r="AC270" i="7"/>
  <c r="U270" i="7"/>
  <c r="M270" i="7"/>
  <c r="AO270" i="7"/>
  <c r="Y270" i="7"/>
  <c r="I270" i="7"/>
  <c r="AV270" i="7"/>
  <c r="AF270" i="7"/>
  <c r="P270" i="7"/>
  <c r="AG270" i="7"/>
  <c r="AX274" i="7"/>
  <c r="AV274" i="7"/>
  <c r="AN274" i="7"/>
  <c r="AF274" i="7"/>
  <c r="X274" i="7"/>
  <c r="P274" i="7"/>
  <c r="H274" i="7"/>
  <c r="AW274" i="7"/>
  <c r="AO274" i="7"/>
  <c r="AG274" i="7"/>
  <c r="Y274" i="7"/>
  <c r="Q274" i="7"/>
  <c r="I274" i="7"/>
  <c r="AK274" i="7"/>
  <c r="U274" i="7"/>
  <c r="AR274" i="7"/>
  <c r="AB274" i="7"/>
  <c r="L274" i="7"/>
  <c r="AZ274" i="7"/>
  <c r="T274" i="7"/>
  <c r="AT278" i="7"/>
  <c r="AK278" i="7"/>
  <c r="Z278" i="7"/>
  <c r="Q278" i="7"/>
  <c r="I278" i="7"/>
  <c r="AV278" i="7"/>
  <c r="AL278" i="7"/>
  <c r="AD278" i="7"/>
  <c r="T278" i="7"/>
  <c r="J278" i="7"/>
  <c r="AR278" i="7"/>
  <c r="Y278" i="7"/>
  <c r="AZ278" i="7"/>
  <c r="AF278" i="7"/>
  <c r="L278" i="7"/>
  <c r="P278" i="7"/>
  <c r="AX282" i="7"/>
  <c r="AZ282" i="7"/>
  <c r="AL282" i="7"/>
  <c r="X282" i="7"/>
  <c r="I282" i="7"/>
  <c r="AN282" i="7"/>
  <c r="Y282" i="7"/>
  <c r="L282" i="7"/>
  <c r="AS282" i="7"/>
  <c r="Q282" i="7"/>
  <c r="AT282" i="7"/>
  <c r="R282" i="7"/>
  <c r="AD282" i="7"/>
  <c r="AT286" i="7"/>
  <c r="AX286" i="7"/>
  <c r="AF286" i="7"/>
  <c r="Q286" i="7"/>
  <c r="AZ286" i="7"/>
  <c r="AG286" i="7"/>
  <c r="T286" i="7"/>
  <c r="Z286" i="7"/>
  <c r="AL286" i="7"/>
  <c r="J286" i="7"/>
  <c r="AP286" i="7"/>
  <c r="AX288" i="7"/>
  <c r="AF288" i="7"/>
  <c r="J288" i="7"/>
  <c r="AH288" i="7"/>
  <c r="N288" i="7"/>
  <c r="AP288" i="7"/>
  <c r="AT288" i="7"/>
  <c r="AP292" i="7"/>
  <c r="AD292" i="7"/>
  <c r="N292" i="7"/>
  <c r="AT292" i="7"/>
  <c r="AF292" i="7"/>
  <c r="R292" i="7"/>
  <c r="AX292" i="7"/>
  <c r="V292" i="7"/>
  <c r="X292" i="7"/>
  <c r="AH292" i="7"/>
  <c r="J292" i="7"/>
  <c r="AX302" i="7"/>
  <c r="AV302" i="7"/>
  <c r="AQ302" i="7"/>
  <c r="AK302" i="7"/>
  <c r="AF302" i="7"/>
  <c r="AA302" i="7"/>
  <c r="U302" i="7"/>
  <c r="P302" i="7"/>
  <c r="K302" i="7"/>
  <c r="AY302" i="7"/>
  <c r="AR302" i="7"/>
  <c r="AJ302" i="7"/>
  <c r="AC302" i="7"/>
  <c r="W302" i="7"/>
  <c r="O302" i="7"/>
  <c r="H302" i="7"/>
  <c r="AZ302" i="7"/>
  <c r="AS302" i="7"/>
  <c r="AM302" i="7"/>
  <c r="AE302" i="7"/>
  <c r="X302" i="7"/>
  <c r="Q302" i="7"/>
  <c r="I302" i="7"/>
  <c r="AO302" i="7"/>
  <c r="AB302" i="7"/>
  <c r="M302" i="7"/>
  <c r="AU302" i="7"/>
  <c r="AG302" i="7"/>
  <c r="S302" i="7"/>
  <c r="Y302" i="7"/>
  <c r="AW302" i="7"/>
  <c r="T302" i="7"/>
  <c r="AX304" i="7"/>
  <c r="AZ304" i="7"/>
  <c r="AU304" i="7"/>
  <c r="AO304" i="7"/>
  <c r="AJ304" i="7"/>
  <c r="AE304" i="7"/>
  <c r="Y304" i="7"/>
  <c r="T304" i="7"/>
  <c r="O304" i="7"/>
  <c r="I304" i="7"/>
  <c r="AY304" i="7"/>
  <c r="AR304" i="7"/>
  <c r="AK304" i="7"/>
  <c r="AC304" i="7"/>
  <c r="W304" i="7"/>
  <c r="P304" i="7"/>
  <c r="H304" i="7"/>
  <c r="AS304" i="7"/>
  <c r="AM304" i="7"/>
  <c r="AF304" i="7"/>
  <c r="X304" i="7"/>
  <c r="Q304" i="7"/>
  <c r="K304" i="7"/>
  <c r="AQ304" i="7"/>
  <c r="AB304" i="7"/>
  <c r="M304" i="7"/>
  <c r="AV304" i="7"/>
  <c r="AG304" i="7"/>
  <c r="S304" i="7"/>
  <c r="AA304" i="7"/>
  <c r="AW304" i="7"/>
  <c r="U304" i="7"/>
  <c r="AZ308" i="7"/>
  <c r="AS308" i="7"/>
  <c r="AK308" i="7"/>
  <c r="AD308" i="7"/>
  <c r="X308" i="7"/>
  <c r="Q308" i="7"/>
  <c r="L308" i="7"/>
  <c r="G308" i="7"/>
  <c r="AP308" i="7"/>
  <c r="AH308" i="7"/>
  <c r="Y308" i="7"/>
  <c r="P308" i="7"/>
  <c r="I308" i="7"/>
  <c r="AT308" i="7"/>
  <c r="AJ308" i="7"/>
  <c r="Z308" i="7"/>
  <c r="S308" i="7"/>
  <c r="K308" i="7"/>
  <c r="AO308" i="7"/>
  <c r="U308" i="7"/>
  <c r="H308" i="7"/>
  <c r="AV308" i="7"/>
  <c r="AC308" i="7"/>
  <c r="M308" i="7"/>
  <c r="AN308" i="7"/>
  <c r="AF308" i="7"/>
  <c r="AZ312" i="7"/>
  <c r="AV312" i="7"/>
  <c r="AK312" i="7"/>
  <c r="Z312" i="7"/>
  <c r="P312" i="7"/>
  <c r="AX312" i="7"/>
  <c r="AN312" i="7"/>
  <c r="AC312" i="7"/>
  <c r="R312" i="7"/>
  <c r="H312" i="7"/>
  <c r="AF312" i="7"/>
  <c r="J312" i="7"/>
  <c r="AH312" i="7"/>
  <c r="M312" i="7"/>
  <c r="X312" i="7"/>
  <c r="AP312" i="7"/>
  <c r="U312" i="7"/>
  <c r="AX316" i="7"/>
  <c r="AN316" i="7"/>
  <c r="AB316" i="7"/>
  <c r="R316" i="7"/>
  <c r="H316" i="7"/>
  <c r="AZ316" i="7"/>
  <c r="AP316" i="7"/>
  <c r="AF316" i="7"/>
  <c r="T316" i="7"/>
  <c r="J316" i="7"/>
  <c r="AH316" i="7"/>
  <c r="L316" i="7"/>
  <c r="AJ316" i="7"/>
  <c r="P316" i="7"/>
  <c r="X316" i="7"/>
  <c r="Z316" i="7"/>
  <c r="AY320" i="7"/>
  <c r="AU320" i="7"/>
  <c r="AJ320" i="7"/>
  <c r="Z320" i="7"/>
  <c r="O320" i="7"/>
  <c r="AX320" i="7"/>
  <c r="AM320" i="7"/>
  <c r="AB320" i="7"/>
  <c r="R320" i="7"/>
  <c r="G320" i="7"/>
  <c r="AZ320" i="7"/>
  <c r="AE320" i="7"/>
  <c r="J320" i="7"/>
  <c r="AH320" i="7"/>
  <c r="L320" i="7"/>
  <c r="AP320" i="7"/>
  <c r="AR320" i="7"/>
  <c r="W320" i="7"/>
  <c r="S324" i="7"/>
  <c r="AV324" i="7"/>
  <c r="AH324" i="7"/>
  <c r="V328" i="7"/>
  <c r="AL328" i="7"/>
  <c r="AY332" i="7"/>
  <c r="AQ332" i="7"/>
  <c r="AG332" i="7"/>
  <c r="Y332" i="7"/>
  <c r="Q332" i="7"/>
  <c r="I332" i="7"/>
  <c r="AU332" i="7"/>
  <c r="AK332" i="7"/>
  <c r="AB332" i="7"/>
  <c r="T332" i="7"/>
  <c r="L332" i="7"/>
  <c r="AL332" i="7"/>
  <c r="U332" i="7"/>
  <c r="AP332" i="7"/>
  <c r="X332" i="7"/>
  <c r="H332" i="7"/>
  <c r="P332" i="7"/>
  <c r="AC332" i="7"/>
  <c r="AW332" i="7"/>
  <c r="I208" i="7"/>
  <c r="AO208" i="7"/>
  <c r="I211" i="7"/>
  <c r="AD211" i="7"/>
  <c r="AY211" i="7"/>
  <c r="L212" i="7"/>
  <c r="W212" i="7"/>
  <c r="AG212" i="7"/>
  <c r="AR212" i="7"/>
  <c r="J217" i="7"/>
  <c r="H218" i="7"/>
  <c r="U218" i="7"/>
  <c r="AJ218" i="7"/>
  <c r="AS218" i="7"/>
  <c r="I220" i="7"/>
  <c r="AC220" i="7"/>
  <c r="AU220" i="7"/>
  <c r="AF222" i="7"/>
  <c r="AI232" i="7"/>
  <c r="AU232" i="7"/>
  <c r="X238" i="7"/>
  <c r="AZ238" i="7"/>
  <c r="Q240" i="7"/>
  <c r="AS240" i="7"/>
  <c r="T244" i="7"/>
  <c r="AY246" i="7"/>
  <c r="AW248" i="7"/>
  <c r="X252" i="7"/>
  <c r="U256" i="7"/>
  <c r="N266" i="7"/>
  <c r="AN270" i="7"/>
  <c r="AW272" i="7"/>
  <c r="AJ274" i="7"/>
  <c r="AX280" i="7"/>
  <c r="Y286" i="7"/>
  <c r="AZ291" i="7"/>
  <c r="AJ291" i="7"/>
  <c r="N291" i="7"/>
  <c r="AR291" i="7"/>
  <c r="V291" i="7"/>
  <c r="L291" i="7"/>
  <c r="X291" i="7"/>
  <c r="AT291" i="7"/>
  <c r="AY306" i="7"/>
  <c r="AR316" i="7"/>
  <c r="AF332" i="7"/>
  <c r="AG178" i="7"/>
  <c r="AN182" i="7"/>
  <c r="M196" i="7"/>
  <c r="AF197" i="7"/>
  <c r="M208" i="7"/>
  <c r="AC208" i="7"/>
  <c r="AS208" i="7"/>
  <c r="K209" i="7"/>
  <c r="P209" i="7"/>
  <c r="U209" i="7"/>
  <c r="AA209" i="7"/>
  <c r="AF209" i="7"/>
  <c r="AK209" i="7"/>
  <c r="AQ209" i="7"/>
  <c r="J211" i="7"/>
  <c r="U211" i="7"/>
  <c r="AE211" i="7"/>
  <c r="AP211" i="7"/>
  <c r="H212" i="7"/>
  <c r="M212" i="7"/>
  <c r="S212" i="7"/>
  <c r="X212" i="7"/>
  <c r="AC212" i="7"/>
  <c r="AI212" i="7"/>
  <c r="AN212" i="7"/>
  <c r="AS212" i="7"/>
  <c r="AY212" i="7"/>
  <c r="M213" i="7"/>
  <c r="S213" i="7"/>
  <c r="Z213" i="7"/>
  <c r="AH213" i="7"/>
  <c r="AO213" i="7"/>
  <c r="O217" i="7"/>
  <c r="I218" i="7"/>
  <c r="P218" i="7"/>
  <c r="X218" i="7"/>
  <c r="AE218" i="7"/>
  <c r="AK218" i="7"/>
  <c r="AU218" i="7"/>
  <c r="K220" i="7"/>
  <c r="U220" i="7"/>
  <c r="AE220" i="7"/>
  <c r="AN220" i="7"/>
  <c r="AZ220" i="7"/>
  <c r="Q221" i="7"/>
  <c r="AO221" i="7"/>
  <c r="G222" i="7"/>
  <c r="U222" i="7"/>
  <c r="AG222" i="7"/>
  <c r="AW222" i="7"/>
  <c r="I232" i="7"/>
  <c r="X232" i="7"/>
  <c r="AJ232" i="7"/>
  <c r="AZ232" i="7"/>
  <c r="AK233" i="7"/>
  <c r="M237" i="7"/>
  <c r="AS237" i="7"/>
  <c r="M238" i="7"/>
  <c r="Y238" i="7"/>
  <c r="AO238" i="7"/>
  <c r="G240" i="7"/>
  <c r="W240" i="7"/>
  <c r="AI240" i="7"/>
  <c r="AW240" i="7"/>
  <c r="AC243" i="7"/>
  <c r="I244" i="7"/>
  <c r="U244" i="7"/>
  <c r="AJ244" i="7"/>
  <c r="AP245" i="7"/>
  <c r="G246" i="7"/>
  <c r="AC246" i="7"/>
  <c r="AB248" i="7"/>
  <c r="I250" i="7"/>
  <c r="AO250" i="7"/>
  <c r="AE252" i="7"/>
  <c r="AK253" i="7"/>
  <c r="G254" i="7"/>
  <c r="AG254" i="7"/>
  <c r="AD256" i="7"/>
  <c r="G257" i="7"/>
  <c r="AJ258" i="7"/>
  <c r="AD261" i="7"/>
  <c r="AG262" i="7"/>
  <c r="G263" i="7"/>
  <c r="AJ263" i="7"/>
  <c r="AC266" i="7"/>
  <c r="L268" i="7"/>
  <c r="AD269" i="7"/>
  <c r="H270" i="7"/>
  <c r="AW270" i="7"/>
  <c r="O271" i="7"/>
  <c r="Q272" i="7"/>
  <c r="AS274" i="7"/>
  <c r="AA275" i="7"/>
  <c r="AB277" i="7"/>
  <c r="P280" i="7"/>
  <c r="AG282" i="7"/>
  <c r="L285" i="7"/>
  <c r="AF291" i="7"/>
  <c r="AN292" i="7"/>
  <c r="AH293" i="7"/>
  <c r="AU297" i="7"/>
  <c r="T298" i="7"/>
  <c r="AN302" i="7"/>
  <c r="AI304" i="7"/>
  <c r="M305" i="7"/>
  <c r="P306" i="7"/>
  <c r="AU307" i="7"/>
  <c r="T308" i="7"/>
  <c r="T309" i="7"/>
  <c r="Q310" i="7"/>
  <c r="Z315" i="7"/>
  <c r="AV316" i="7"/>
  <c r="AK321" i="7"/>
  <c r="W322" i="7"/>
  <c r="Z325" i="7"/>
  <c r="AM333" i="7"/>
  <c r="AO335" i="7"/>
  <c r="K379" i="7"/>
  <c r="AQ379" i="7"/>
  <c r="V379" i="7"/>
  <c r="AY391" i="7"/>
  <c r="AJ391" i="7"/>
  <c r="AZ423" i="7"/>
  <c r="AC423" i="7"/>
  <c r="AP423" i="7"/>
  <c r="M423" i="7"/>
  <c r="AX432" i="7"/>
  <c r="AS432" i="7"/>
  <c r="Q432" i="7"/>
  <c r="X432" i="7"/>
  <c r="AE432" i="7"/>
  <c r="I432" i="7"/>
  <c r="AM432" i="7"/>
  <c r="AZ432" i="7"/>
  <c r="AZ435" i="7"/>
  <c r="AT435" i="7"/>
  <c r="AX375" i="7"/>
  <c r="AZ375" i="7"/>
  <c r="AN375" i="7"/>
  <c r="X375" i="7"/>
  <c r="I375" i="7"/>
  <c r="AO375" i="7"/>
  <c r="AB375" i="7"/>
  <c r="L375" i="7"/>
  <c r="AG375" i="7"/>
  <c r="H375" i="7"/>
  <c r="AR375" i="7"/>
  <c r="Q375" i="7"/>
  <c r="AF375" i="7"/>
  <c r="AW375" i="7"/>
  <c r="AO381" i="7"/>
  <c r="Z381" i="7"/>
  <c r="AX476" i="7"/>
  <c r="AY476" i="7"/>
  <c r="AS476" i="7"/>
  <c r="AN476" i="7"/>
  <c r="AI476" i="7"/>
  <c r="AC476" i="7"/>
  <c r="X476" i="7"/>
  <c r="S476" i="7"/>
  <c r="M476" i="7"/>
  <c r="H476" i="7"/>
  <c r="AW476" i="7"/>
  <c r="AR476" i="7"/>
  <c r="AM476" i="7"/>
  <c r="AG476" i="7"/>
  <c r="AB476" i="7"/>
  <c r="W476" i="7"/>
  <c r="Q476" i="7"/>
  <c r="L476" i="7"/>
  <c r="G476" i="7"/>
  <c r="AZ476" i="7"/>
  <c r="AO476" i="7"/>
  <c r="AE476" i="7"/>
  <c r="T476" i="7"/>
  <c r="I476" i="7"/>
  <c r="AQ476" i="7"/>
  <c r="AF476" i="7"/>
  <c r="U476" i="7"/>
  <c r="K476" i="7"/>
  <c r="AK476" i="7"/>
  <c r="P476" i="7"/>
  <c r="AU476" i="7"/>
  <c r="Y476" i="7"/>
  <c r="O476" i="7"/>
  <c r="AA476" i="7"/>
  <c r="AU383" i="7"/>
  <c r="AT383" i="7"/>
  <c r="G383" i="7"/>
  <c r="R383" i="7"/>
  <c r="AI383" i="7"/>
  <c r="F40" i="6"/>
  <c r="AT422" i="7"/>
  <c r="AI422" i="7"/>
  <c r="AV436" i="7"/>
  <c r="AO436" i="7"/>
  <c r="AS490" i="7"/>
  <c r="AB490" i="7"/>
  <c r="J490" i="7"/>
  <c r="AP490" i="7"/>
  <c r="Q490" i="7"/>
  <c r="AL490" i="7"/>
  <c r="M490" i="7"/>
  <c r="X490" i="7"/>
  <c r="AF490" i="7"/>
  <c r="AO494" i="7"/>
  <c r="AY494" i="7"/>
  <c r="Y494" i="7"/>
  <c r="AD494" i="7"/>
  <c r="Q494" i="7"/>
  <c r="I494" i="7"/>
  <c r="AL494" i="7"/>
  <c r="AT494" i="7"/>
  <c r="R377" i="7"/>
  <c r="AK384" i="7"/>
  <c r="T399" i="7"/>
  <c r="AF399" i="7"/>
  <c r="Z424" i="7"/>
  <c r="L424" i="7"/>
  <c r="AY439" i="7"/>
  <c r="AK439" i="7"/>
  <c r="P439" i="7"/>
  <c r="Y439" i="7"/>
  <c r="AZ439" i="7"/>
  <c r="AV480" i="7"/>
  <c r="AO480" i="7"/>
  <c r="AH480" i="7"/>
  <c r="Z480" i="7"/>
  <c r="T480" i="7"/>
  <c r="O480" i="7"/>
  <c r="I480" i="7"/>
  <c r="AT480" i="7"/>
  <c r="AN480" i="7"/>
  <c r="AF480" i="7"/>
  <c r="Y480" i="7"/>
  <c r="S480" i="7"/>
  <c r="M480" i="7"/>
  <c r="H480" i="7"/>
  <c r="AS480" i="7"/>
  <c r="AD480" i="7"/>
  <c r="Q480" i="7"/>
  <c r="G480" i="7"/>
  <c r="AX480" i="7"/>
  <c r="AJ480" i="7"/>
  <c r="U480" i="7"/>
  <c r="K480" i="7"/>
  <c r="AC480" i="7"/>
  <c r="AZ486" i="7"/>
  <c r="AS486" i="7"/>
  <c r="AK486" i="7"/>
  <c r="AD486" i="7"/>
  <c r="X486" i="7"/>
  <c r="P486" i="7"/>
  <c r="I486" i="7"/>
  <c r="AV486" i="7"/>
  <c r="AN486" i="7"/>
  <c r="AC486" i="7"/>
  <c r="T486" i="7"/>
  <c r="J486" i="7"/>
  <c r="AT486" i="7"/>
  <c r="AJ486" i="7"/>
  <c r="Z486" i="7"/>
  <c r="R486" i="7"/>
  <c r="H486" i="7"/>
  <c r="AX486" i="7"/>
  <c r="AF486" i="7"/>
  <c r="M486" i="7"/>
  <c r="AH486" i="7"/>
  <c r="N486" i="7"/>
  <c r="AP486" i="7"/>
  <c r="AS492" i="7"/>
  <c r="Z492" i="7"/>
  <c r="L492" i="7"/>
  <c r="AH492" i="7"/>
  <c r="N492" i="7"/>
  <c r="AX492" i="7"/>
  <c r="AD492" i="7"/>
  <c r="J492" i="7"/>
  <c r="T492" i="7"/>
  <c r="V492" i="7"/>
  <c r="AY434" i="7"/>
  <c r="Y434" i="7"/>
  <c r="AY481" i="7"/>
  <c r="AZ481" i="7"/>
  <c r="AP481" i="7"/>
  <c r="AE481" i="7"/>
  <c r="T481" i="7"/>
  <c r="J481" i="7"/>
  <c r="AX481" i="7"/>
  <c r="AM481" i="7"/>
  <c r="AB481" i="7"/>
  <c r="R481" i="7"/>
  <c r="G481" i="7"/>
  <c r="AJ481" i="7"/>
  <c r="O481" i="7"/>
  <c r="AR481" i="7"/>
  <c r="W481" i="7"/>
  <c r="AU481" i="7"/>
  <c r="G477" i="7"/>
  <c r="K479" i="7"/>
  <c r="AA479" i="7"/>
  <c r="AX496" i="7"/>
  <c r="AP496" i="7"/>
  <c r="AI496" i="7"/>
  <c r="AC496" i="7"/>
  <c r="U496" i="7"/>
  <c r="N496" i="7"/>
  <c r="G496" i="7"/>
  <c r="AY496" i="7"/>
  <c r="AO496" i="7"/>
  <c r="AE496" i="7"/>
  <c r="W496" i="7"/>
  <c r="M496" i="7"/>
  <c r="AU496" i="7"/>
  <c r="AM496" i="7"/>
  <c r="AD496" i="7"/>
  <c r="S496" i="7"/>
  <c r="J496" i="7"/>
  <c r="Y496" i="7"/>
  <c r="AS496" i="7"/>
  <c r="AE477" i="7"/>
  <c r="M477" i="7"/>
  <c r="AU477" i="7"/>
  <c r="W477" i="7"/>
  <c r="K477" i="7"/>
  <c r="AK477" i="7"/>
  <c r="AX479" i="7"/>
  <c r="AW479" i="7"/>
  <c r="AO479" i="7"/>
  <c r="AG479" i="7"/>
  <c r="Y479" i="7"/>
  <c r="Q479" i="7"/>
  <c r="I479" i="7"/>
  <c r="AU479" i="7"/>
  <c r="AM479" i="7"/>
  <c r="AE479" i="7"/>
  <c r="W479" i="7"/>
  <c r="O479" i="7"/>
  <c r="G479" i="7"/>
  <c r="U479" i="7"/>
  <c r="AK479" i="7"/>
  <c r="AZ489" i="7"/>
  <c r="AA489" i="7"/>
  <c r="AE489" i="7"/>
  <c r="P489" i="7"/>
  <c r="J475" i="7"/>
  <c r="R475" i="7"/>
  <c r="Y475" i="7"/>
  <c r="AE475" i="7"/>
  <c r="AM475" i="7"/>
  <c r="AT475" i="7"/>
  <c r="K478" i="7"/>
  <c r="P478" i="7"/>
  <c r="U478" i="7"/>
  <c r="AA478" i="7"/>
  <c r="AF478" i="7"/>
  <c r="AK478" i="7"/>
  <c r="AQ478" i="7"/>
  <c r="AV478" i="7"/>
  <c r="AD482" i="7"/>
  <c r="AT484" i="7"/>
  <c r="AZ484" i="7"/>
  <c r="AK484" i="7"/>
  <c r="V484" i="7"/>
  <c r="I484" i="7"/>
  <c r="Z484" i="7"/>
  <c r="AR484" i="7"/>
  <c r="AW488" i="7"/>
  <c r="AD488" i="7"/>
  <c r="AX493" i="7"/>
  <c r="AY493" i="7"/>
  <c r="AS493" i="7"/>
  <c r="AN493" i="7"/>
  <c r="AI493" i="7"/>
  <c r="AC493" i="7"/>
  <c r="X493" i="7"/>
  <c r="S493" i="7"/>
  <c r="M493" i="7"/>
  <c r="H493" i="7"/>
  <c r="L493" i="7"/>
  <c r="T493" i="7"/>
  <c r="AA493" i="7"/>
  <c r="AG493" i="7"/>
  <c r="AO493" i="7"/>
  <c r="AV493" i="7"/>
  <c r="K497" i="7"/>
  <c r="Q497" i="7"/>
  <c r="X497" i="7"/>
  <c r="AF497" i="7"/>
  <c r="AM497" i="7"/>
  <c r="M475" i="7"/>
  <c r="S475" i="7"/>
  <c r="Z475" i="7"/>
  <c r="AH475" i="7"/>
  <c r="AO475" i="7"/>
  <c r="AO482" i="7"/>
  <c r="AX497" i="7"/>
  <c r="AZ497" i="7"/>
  <c r="AU497" i="7"/>
  <c r="AO497" i="7"/>
  <c r="AJ497" i="7"/>
  <c r="AE497" i="7"/>
  <c r="Y497" i="7"/>
  <c r="T497" i="7"/>
  <c r="O497" i="7"/>
  <c r="I497" i="7"/>
  <c r="L497" i="7"/>
  <c r="S497" i="7"/>
  <c r="AA497" i="7"/>
  <c r="AG497" i="7"/>
  <c r="AN497" i="7"/>
  <c r="AV497" i="7"/>
  <c r="P491" i="7"/>
  <c r="Z491" i="7"/>
  <c r="AJ491" i="7"/>
  <c r="K495" i="7"/>
  <c r="P495" i="7"/>
  <c r="U495" i="7"/>
  <c r="AA495" i="7"/>
  <c r="AF495" i="7"/>
  <c r="AK495" i="7"/>
  <c r="AQ495" i="7"/>
  <c r="AV495" i="7"/>
  <c r="Y498" i="7"/>
  <c r="AT498" i="7"/>
  <c r="K499" i="7"/>
  <c r="P499" i="7"/>
  <c r="U499" i="7"/>
  <c r="AA499" i="7"/>
  <c r="AF499" i="7"/>
  <c r="AK499" i="7"/>
  <c r="AQ499" i="7"/>
  <c r="AV499" i="7"/>
  <c r="J435" i="7"/>
  <c r="N435" i="7"/>
  <c r="R435" i="7"/>
  <c r="V435" i="7"/>
  <c r="Z435" i="7"/>
  <c r="AD435" i="7"/>
  <c r="AH435" i="7"/>
  <c r="AL435" i="7"/>
  <c r="AP435" i="7"/>
  <c r="AX435" i="7"/>
  <c r="G435" i="7"/>
  <c r="O435" i="7"/>
  <c r="W435" i="7"/>
  <c r="AA435" i="7"/>
  <c r="AI435" i="7"/>
  <c r="AQ435" i="7"/>
  <c r="AY435" i="7"/>
  <c r="I435" i="7"/>
  <c r="M435" i="7"/>
  <c r="Q435" i="7"/>
  <c r="U435" i="7"/>
  <c r="Y435" i="7"/>
  <c r="AC435" i="7"/>
  <c r="AG435" i="7"/>
  <c r="AK435" i="7"/>
  <c r="AO435" i="7"/>
  <c r="AS435" i="7"/>
  <c r="AW435" i="7"/>
  <c r="K435" i="7"/>
  <c r="S435" i="7"/>
  <c r="AE435" i="7"/>
  <c r="AM435" i="7"/>
  <c r="AU435" i="7"/>
  <c r="H435" i="7"/>
  <c r="L435" i="7"/>
  <c r="P435" i="7"/>
  <c r="T435" i="7"/>
  <c r="X435" i="7"/>
  <c r="AB435" i="7"/>
  <c r="AF435" i="7"/>
  <c r="AJ435" i="7"/>
  <c r="AN435" i="7"/>
  <c r="AR435" i="7"/>
  <c r="AV435" i="7"/>
  <c r="AD460" i="7"/>
  <c r="I460" i="7"/>
  <c r="AI460" i="7"/>
  <c r="N460" i="7"/>
  <c r="U456" i="7"/>
  <c r="AE456" i="7"/>
  <c r="U455" i="7"/>
  <c r="AW455" i="7"/>
  <c r="O455" i="7"/>
  <c r="AG455" i="7"/>
  <c r="AZ455" i="7"/>
  <c r="H455" i="7"/>
  <c r="P455" i="7"/>
  <c r="AA455" i="7"/>
  <c r="AJ455" i="7"/>
  <c r="AR455" i="7"/>
  <c r="L455" i="7"/>
  <c r="AE455" i="7"/>
  <c r="AO455" i="7"/>
  <c r="G455" i="7"/>
  <c r="W455" i="7"/>
  <c r="AQ455" i="7"/>
  <c r="I455" i="7"/>
  <c r="T455" i="7"/>
  <c r="AB455" i="7"/>
  <c r="AK455" i="7"/>
  <c r="Y442" i="7"/>
  <c r="AI442" i="7"/>
  <c r="G442" i="7"/>
  <c r="AA442" i="7"/>
  <c r="AW442" i="7"/>
  <c r="K442" i="7"/>
  <c r="W442" i="7"/>
  <c r="AG442" i="7"/>
  <c r="AQ442" i="7"/>
  <c r="O442" i="7"/>
  <c r="AU442" i="7"/>
  <c r="Q442" i="7"/>
  <c r="AM442" i="7"/>
  <c r="I442" i="7"/>
  <c r="S442" i="7"/>
  <c r="AE442" i="7"/>
  <c r="AO442" i="7"/>
  <c r="AY442" i="7"/>
  <c r="S439" i="7"/>
  <c r="AF439" i="7"/>
  <c r="AU439" i="7"/>
  <c r="K437" i="7"/>
  <c r="X437" i="7"/>
  <c r="AM437" i="7"/>
  <c r="P437" i="7"/>
  <c r="AC437" i="7"/>
  <c r="AR437" i="7"/>
  <c r="Q437" i="7"/>
  <c r="AF437" i="7"/>
  <c r="AS437" i="7"/>
  <c r="H437" i="7"/>
  <c r="W437" i="7"/>
  <c r="AK437" i="7"/>
  <c r="AY437" i="7"/>
  <c r="AA436" i="7"/>
  <c r="P434" i="7"/>
  <c r="AE434" i="7"/>
  <c r="AS434" i="7"/>
  <c r="S434" i="7"/>
  <c r="AF434" i="7"/>
  <c r="AU434" i="7"/>
  <c r="I434" i="7"/>
  <c r="X434" i="7"/>
  <c r="AK434" i="7"/>
  <c r="AZ434" i="7"/>
  <c r="S432" i="7"/>
  <c r="Y432" i="7"/>
  <c r="AN432" i="7"/>
  <c r="H432" i="7"/>
  <c r="O432" i="7"/>
  <c r="W432" i="7"/>
  <c r="AC432" i="7"/>
  <c r="AJ432" i="7"/>
  <c r="AR432" i="7"/>
  <c r="AY432" i="7"/>
  <c r="L432" i="7"/>
  <c r="AG432" i="7"/>
  <c r="AU432" i="7"/>
  <c r="G432" i="7"/>
  <c r="M432" i="7"/>
  <c r="T432" i="7"/>
  <c r="AB432" i="7"/>
  <c r="AI432" i="7"/>
  <c r="AO432" i="7"/>
  <c r="AW432" i="7"/>
  <c r="AE431" i="7"/>
  <c r="J431" i="7"/>
  <c r="AM431" i="7"/>
  <c r="Y431" i="7"/>
  <c r="AL429" i="7"/>
  <c r="V429" i="7"/>
  <c r="AX428" i="7"/>
  <c r="AU428" i="7"/>
  <c r="AN428" i="7"/>
  <c r="AG428" i="7"/>
  <c r="Y428" i="7"/>
  <c r="S428" i="7"/>
  <c r="L428" i="7"/>
  <c r="AZ428" i="7"/>
  <c r="AS428" i="7"/>
  <c r="AM428" i="7"/>
  <c r="AE428" i="7"/>
  <c r="X428" i="7"/>
  <c r="Q428" i="7"/>
  <c r="I428" i="7"/>
  <c r="AY428" i="7"/>
  <c r="AR428" i="7"/>
  <c r="AJ428" i="7"/>
  <c r="AC428" i="7"/>
  <c r="W428" i="7"/>
  <c r="O428" i="7"/>
  <c r="H428" i="7"/>
  <c r="AW428" i="7"/>
  <c r="AO428" i="7"/>
  <c r="AI428" i="7"/>
  <c r="AB428" i="7"/>
  <c r="T428" i="7"/>
  <c r="M428" i="7"/>
  <c r="G428" i="7"/>
  <c r="M427" i="7"/>
  <c r="T427" i="7"/>
  <c r="AH427" i="7"/>
  <c r="H427" i="7"/>
  <c r="V426" i="7"/>
  <c r="AN426" i="7"/>
  <c r="H426" i="7"/>
  <c r="X426" i="7"/>
  <c r="AQ426" i="7"/>
  <c r="K426" i="7"/>
  <c r="AD426" i="7"/>
  <c r="AY426" i="7"/>
  <c r="N426" i="7"/>
  <c r="AI426" i="7"/>
  <c r="N425" i="7"/>
  <c r="AR425" i="7"/>
  <c r="V425" i="7"/>
  <c r="AG425" i="7"/>
  <c r="L425" i="7"/>
  <c r="AJ425" i="7"/>
  <c r="AF423" i="7"/>
  <c r="J423" i="7"/>
  <c r="X423" i="7"/>
  <c r="AN423" i="7"/>
  <c r="R423" i="7"/>
  <c r="AS423" i="7"/>
  <c r="H423" i="7"/>
  <c r="U423" i="7"/>
  <c r="AH423" i="7"/>
  <c r="AX423" i="7"/>
  <c r="N422" i="7"/>
  <c r="AJ420" i="7"/>
  <c r="AX420" i="7"/>
  <c r="G420" i="7"/>
  <c r="AM420" i="7"/>
  <c r="AB420" i="7"/>
  <c r="R420" i="7"/>
  <c r="AY424" i="7"/>
  <c r="AR424" i="7"/>
  <c r="AJ424" i="7"/>
  <c r="AD424" i="7"/>
  <c r="W424" i="7"/>
  <c r="O424" i="7"/>
  <c r="H424" i="7"/>
  <c r="AZ424" i="7"/>
  <c r="AT424" i="7"/>
  <c r="AM424" i="7"/>
  <c r="AE424" i="7"/>
  <c r="X424" i="7"/>
  <c r="R424" i="7"/>
  <c r="J424" i="7"/>
  <c r="S424" i="7"/>
  <c r="AH424" i="7"/>
  <c r="AU424" i="7"/>
  <c r="O420" i="7"/>
  <c r="G424" i="7"/>
  <c r="T424" i="7"/>
  <c r="AI424" i="7"/>
  <c r="AX424" i="7"/>
  <c r="AW427" i="7"/>
  <c r="AL427" i="7"/>
  <c r="AD427" i="7"/>
  <c r="X427" i="7"/>
  <c r="P427" i="7"/>
  <c r="I427" i="7"/>
  <c r="AS427" i="7"/>
  <c r="AC427" i="7"/>
  <c r="N427" i="7"/>
  <c r="AX427" i="7"/>
  <c r="AP427" i="7"/>
  <c r="AF427" i="7"/>
  <c r="Y427" i="7"/>
  <c r="R427" i="7"/>
  <c r="J427" i="7"/>
  <c r="AK427" i="7"/>
  <c r="U427" i="7"/>
  <c r="Z427" i="7"/>
  <c r="T436" i="7"/>
  <c r="AX430" i="7"/>
  <c r="AV430" i="7"/>
  <c r="AQ430" i="7"/>
  <c r="AK430" i="7"/>
  <c r="AF430" i="7"/>
  <c r="AA430" i="7"/>
  <c r="U430" i="7"/>
  <c r="P430" i="7"/>
  <c r="K430" i="7"/>
  <c r="AU430" i="7"/>
  <c r="AJ430" i="7"/>
  <c r="Y430" i="7"/>
  <c r="O430" i="7"/>
  <c r="AW430" i="7"/>
  <c r="AR430" i="7"/>
  <c r="AM430" i="7"/>
  <c r="AG430" i="7"/>
  <c r="AB430" i="7"/>
  <c r="W430" i="7"/>
  <c r="Q430" i="7"/>
  <c r="L430" i="7"/>
  <c r="G430" i="7"/>
  <c r="AZ430" i="7"/>
  <c r="AO430" i="7"/>
  <c r="AE430" i="7"/>
  <c r="T430" i="7"/>
  <c r="I430" i="7"/>
  <c r="AQ433" i="7"/>
  <c r="AI433" i="7"/>
  <c r="AY433" i="7"/>
  <c r="Y433" i="7"/>
  <c r="S433" i="7"/>
  <c r="AD433" i="7"/>
  <c r="I433" i="7"/>
  <c r="AT433" i="7"/>
  <c r="AX454" i="7"/>
  <c r="AY454" i="7"/>
  <c r="AQ454" i="7"/>
  <c r="AI454" i="7"/>
  <c r="AA454" i="7"/>
  <c r="S454" i="7"/>
  <c r="K454" i="7"/>
  <c r="AS454" i="7"/>
  <c r="AG454" i="7"/>
  <c r="W454" i="7"/>
  <c r="M454" i="7"/>
  <c r="AU454" i="7"/>
  <c r="AK454" i="7"/>
  <c r="Y454" i="7"/>
  <c r="O454" i="7"/>
  <c r="AE454" i="7"/>
  <c r="I454" i="7"/>
  <c r="AC454" i="7"/>
  <c r="AM454" i="7"/>
  <c r="Q454" i="7"/>
  <c r="AW454" i="7"/>
  <c r="G454" i="7"/>
  <c r="AX452" i="7"/>
  <c r="AU452" i="7"/>
  <c r="AM452" i="7"/>
  <c r="AE452" i="7"/>
  <c r="W452" i="7"/>
  <c r="O452" i="7"/>
  <c r="G452" i="7"/>
  <c r="AQ452" i="7"/>
  <c r="AG452" i="7"/>
  <c r="U452" i="7"/>
  <c r="K452" i="7"/>
  <c r="AS452" i="7"/>
  <c r="AI452" i="7"/>
  <c r="Y452" i="7"/>
  <c r="M452" i="7"/>
  <c r="AK452" i="7"/>
  <c r="Q452" i="7"/>
  <c r="AC452" i="7"/>
  <c r="AO452" i="7"/>
  <c r="S452" i="7"/>
  <c r="AY452" i="7"/>
  <c r="I452" i="7"/>
  <c r="AP471" i="7"/>
  <c r="Z471" i="7"/>
  <c r="K471" i="7"/>
  <c r="AK471" i="7"/>
  <c r="V471" i="7"/>
  <c r="J471" i="7"/>
  <c r="AQ471" i="7"/>
  <c r="O471" i="7"/>
  <c r="AU471" i="7"/>
  <c r="U471" i="7"/>
  <c r="AE471" i="7"/>
  <c r="AG471" i="7"/>
  <c r="AY420" i="7"/>
  <c r="AZ420" i="7"/>
  <c r="AP420" i="7"/>
  <c r="AE420" i="7"/>
  <c r="T420" i="7"/>
  <c r="J420" i="7"/>
  <c r="AR420" i="7"/>
  <c r="AH420" i="7"/>
  <c r="W420" i="7"/>
  <c r="L420" i="7"/>
  <c r="Z420" i="7"/>
  <c r="AU420" i="7"/>
  <c r="N424" i="7"/>
  <c r="AB424" i="7"/>
  <c r="AP424" i="7"/>
  <c r="AX436" i="7"/>
  <c r="AY436" i="7"/>
  <c r="AS436" i="7"/>
  <c r="AN436" i="7"/>
  <c r="AI436" i="7"/>
  <c r="AC436" i="7"/>
  <c r="X436" i="7"/>
  <c r="S436" i="7"/>
  <c r="M436" i="7"/>
  <c r="H436" i="7"/>
  <c r="AZ436" i="7"/>
  <c r="AR436" i="7"/>
  <c r="AK436" i="7"/>
  <c r="AE436" i="7"/>
  <c r="W436" i="7"/>
  <c r="P436" i="7"/>
  <c r="I436" i="7"/>
  <c r="AW436" i="7"/>
  <c r="AJ436" i="7"/>
  <c r="U436" i="7"/>
  <c r="G436" i="7"/>
  <c r="AU436" i="7"/>
  <c r="AM436" i="7"/>
  <c r="AF436" i="7"/>
  <c r="Y436" i="7"/>
  <c r="Q436" i="7"/>
  <c r="K436" i="7"/>
  <c r="AQ436" i="7"/>
  <c r="AB436" i="7"/>
  <c r="O436" i="7"/>
  <c r="AG436" i="7"/>
  <c r="AA452" i="7"/>
  <c r="M431" i="7"/>
  <c r="Z431" i="7"/>
  <c r="AO431" i="7"/>
  <c r="P423" i="7"/>
  <c r="Z423" i="7"/>
  <c r="AK423" i="7"/>
  <c r="AV423" i="7"/>
  <c r="Y425" i="7"/>
  <c r="AT425" i="7"/>
  <c r="S426" i="7"/>
  <c r="AF426" i="7"/>
  <c r="K428" i="7"/>
  <c r="P428" i="7"/>
  <c r="U428" i="7"/>
  <c r="AA428" i="7"/>
  <c r="AF428" i="7"/>
  <c r="AK428" i="7"/>
  <c r="AQ428" i="7"/>
  <c r="AV428" i="7"/>
  <c r="Q429" i="7"/>
  <c r="I431" i="7"/>
  <c r="O431" i="7"/>
  <c r="W431" i="7"/>
  <c r="AD431" i="7"/>
  <c r="AK431" i="7"/>
  <c r="AS431" i="7"/>
  <c r="AY431" i="7"/>
  <c r="K432" i="7"/>
  <c r="P432" i="7"/>
  <c r="U432" i="7"/>
  <c r="AA432" i="7"/>
  <c r="AF432" i="7"/>
  <c r="AK432" i="7"/>
  <c r="AQ432" i="7"/>
  <c r="AV432" i="7"/>
  <c r="H434" i="7"/>
  <c r="O434" i="7"/>
  <c r="U434" i="7"/>
  <c r="AC434" i="7"/>
  <c r="AJ434" i="7"/>
  <c r="AQ434" i="7"/>
  <c r="G437" i="7"/>
  <c r="M437" i="7"/>
  <c r="U437" i="7"/>
  <c r="AB437" i="7"/>
  <c r="AI437" i="7"/>
  <c r="AQ437" i="7"/>
  <c r="H439" i="7"/>
  <c r="O439" i="7"/>
  <c r="U439" i="7"/>
  <c r="AC439" i="7"/>
  <c r="AJ439" i="7"/>
  <c r="AQ439" i="7"/>
  <c r="O456" i="7"/>
  <c r="S431" i="7"/>
  <c r="AH431" i="7"/>
  <c r="AU431" i="7"/>
  <c r="AQ429" i="7"/>
  <c r="G431" i="7"/>
  <c r="N431" i="7"/>
  <c r="U431" i="7"/>
  <c r="AC431" i="7"/>
  <c r="AI431" i="7"/>
  <c r="AP431" i="7"/>
  <c r="AX434" i="7"/>
  <c r="AW434" i="7"/>
  <c r="AR434" i="7"/>
  <c r="AM434" i="7"/>
  <c r="AG434" i="7"/>
  <c r="AB434" i="7"/>
  <c r="W434" i="7"/>
  <c r="Q434" i="7"/>
  <c r="L434" i="7"/>
  <c r="G434" i="7"/>
  <c r="M434" i="7"/>
  <c r="T434" i="7"/>
  <c r="AA434" i="7"/>
  <c r="AI434" i="7"/>
  <c r="AO434" i="7"/>
  <c r="AV434" i="7"/>
  <c r="AX437" i="7"/>
  <c r="AZ437" i="7"/>
  <c r="AU437" i="7"/>
  <c r="AO437" i="7"/>
  <c r="AJ437" i="7"/>
  <c r="AE437" i="7"/>
  <c r="Y437" i="7"/>
  <c r="T437" i="7"/>
  <c r="O437" i="7"/>
  <c r="I437" i="7"/>
  <c r="L437" i="7"/>
  <c r="S437" i="7"/>
  <c r="AA437" i="7"/>
  <c r="AG437" i="7"/>
  <c r="AN437" i="7"/>
  <c r="AV437" i="7"/>
  <c r="AX439" i="7"/>
  <c r="AW439" i="7"/>
  <c r="AR439" i="7"/>
  <c r="AM439" i="7"/>
  <c r="AG439" i="7"/>
  <c r="AB439" i="7"/>
  <c r="W439" i="7"/>
  <c r="Q439" i="7"/>
  <c r="L439" i="7"/>
  <c r="G439" i="7"/>
  <c r="M439" i="7"/>
  <c r="T439" i="7"/>
  <c r="AA439" i="7"/>
  <c r="AI439" i="7"/>
  <c r="AO439" i="7"/>
  <c r="AV439" i="7"/>
  <c r="AX456" i="7"/>
  <c r="AY456" i="7"/>
  <c r="AQ456" i="7"/>
  <c r="AI456" i="7"/>
  <c r="AA456" i="7"/>
  <c r="S456" i="7"/>
  <c r="K456" i="7"/>
  <c r="AW456" i="7"/>
  <c r="AM456" i="7"/>
  <c r="AC456" i="7"/>
  <c r="Q456" i="7"/>
  <c r="G456" i="7"/>
  <c r="AK456" i="7"/>
  <c r="W456" i="7"/>
  <c r="I456" i="7"/>
  <c r="AO456" i="7"/>
  <c r="Y456" i="7"/>
  <c r="M456" i="7"/>
  <c r="AG456" i="7"/>
  <c r="M442" i="7"/>
  <c r="U442" i="7"/>
  <c r="AC442" i="7"/>
  <c r="AK442" i="7"/>
  <c r="AS442" i="7"/>
  <c r="AX455" i="7"/>
  <c r="AY455" i="7"/>
  <c r="AS455" i="7"/>
  <c r="AN455" i="7"/>
  <c r="AI455" i="7"/>
  <c r="AC455" i="7"/>
  <c r="X455" i="7"/>
  <c r="S455" i="7"/>
  <c r="M455" i="7"/>
  <c r="K455" i="7"/>
  <c r="Q455" i="7"/>
  <c r="Y455" i="7"/>
  <c r="AF455" i="7"/>
  <c r="AM455" i="7"/>
  <c r="AU455" i="7"/>
  <c r="AT460" i="7"/>
  <c r="Y460" i="7"/>
  <c r="G384" i="7"/>
  <c r="AD384" i="7"/>
  <c r="AV384" i="7"/>
  <c r="I384" i="7"/>
  <c r="Q384" i="7"/>
  <c r="Y384" i="7"/>
  <c r="AH384" i="7"/>
  <c r="AS384" i="7"/>
  <c r="L384" i="7"/>
  <c r="S384" i="7"/>
  <c r="Z384" i="7"/>
  <c r="AT384" i="7"/>
  <c r="M384" i="7"/>
  <c r="T384" i="7"/>
  <c r="AN384" i="7"/>
  <c r="H384" i="7"/>
  <c r="O384" i="7"/>
  <c r="X384" i="7"/>
  <c r="AF384" i="7"/>
  <c r="AO384" i="7"/>
  <c r="AZ384" i="7"/>
  <c r="M383" i="7"/>
  <c r="AE383" i="7"/>
  <c r="AX383" i="7"/>
  <c r="U383" i="7"/>
  <c r="AO383" i="7"/>
  <c r="AZ382" i="7"/>
  <c r="AQ382" i="7"/>
  <c r="AF382" i="7"/>
  <c r="X382" i="7"/>
  <c r="O382" i="7"/>
  <c r="AN382" i="7"/>
  <c r="AE382" i="7"/>
  <c r="K382" i="7"/>
  <c r="AK382" i="7"/>
  <c r="S382" i="7"/>
  <c r="AS382" i="7"/>
  <c r="AJ382" i="7"/>
  <c r="Y382" i="7"/>
  <c r="P382" i="7"/>
  <c r="H382" i="7"/>
  <c r="AY382" i="7"/>
  <c r="U382" i="7"/>
  <c r="AU382" i="7"/>
  <c r="AC382" i="7"/>
  <c r="I382" i="7"/>
  <c r="N381" i="7"/>
  <c r="AO380" i="7"/>
  <c r="T380" i="7"/>
  <c r="AV380" i="7"/>
  <c r="M380" i="7"/>
  <c r="AA380" i="7"/>
  <c r="M377" i="7"/>
  <c r="AM377" i="7"/>
  <c r="AC377" i="7"/>
  <c r="I377" i="7"/>
  <c r="P375" i="7"/>
  <c r="Y375" i="7"/>
  <c r="AJ375" i="7"/>
  <c r="AV375" i="7"/>
  <c r="H374" i="7"/>
  <c r="R374" i="7"/>
  <c r="AB374" i="7"/>
  <c r="AJ374" i="7"/>
  <c r="AU374" i="7"/>
  <c r="J374" i="7"/>
  <c r="T374" i="7"/>
  <c r="AD374" i="7"/>
  <c r="AM374" i="7"/>
  <c r="N374" i="7"/>
  <c r="W374" i="7"/>
  <c r="AE374" i="7"/>
  <c r="AP374" i="7"/>
  <c r="G374" i="7"/>
  <c r="O374" i="7"/>
  <c r="X374" i="7"/>
  <c r="AI374" i="7"/>
  <c r="AT374" i="7"/>
  <c r="AX378" i="7"/>
  <c r="AZ378" i="7"/>
  <c r="AU378" i="7"/>
  <c r="AO378" i="7"/>
  <c r="AJ378" i="7"/>
  <c r="AE378" i="7"/>
  <c r="Y378" i="7"/>
  <c r="T378" i="7"/>
  <c r="O378" i="7"/>
  <c r="I378" i="7"/>
  <c r="AW378" i="7"/>
  <c r="AR378" i="7"/>
  <c r="AM378" i="7"/>
  <c r="AG378" i="7"/>
  <c r="AB378" i="7"/>
  <c r="W378" i="7"/>
  <c r="Q378" i="7"/>
  <c r="L378" i="7"/>
  <c r="G378" i="7"/>
  <c r="AV378" i="7"/>
  <c r="AQ378" i="7"/>
  <c r="AK378" i="7"/>
  <c r="AF378" i="7"/>
  <c r="AA378" i="7"/>
  <c r="AU377" i="7"/>
  <c r="AW377" i="7"/>
  <c r="AL377" i="7"/>
  <c r="AA377" i="7"/>
  <c r="Q377" i="7"/>
  <c r="H377" i="7"/>
  <c r="AQ377" i="7"/>
  <c r="AG377" i="7"/>
  <c r="V377" i="7"/>
  <c r="L377" i="7"/>
  <c r="W377" i="7"/>
  <c r="AS377" i="7"/>
  <c r="M378" i="7"/>
  <c r="X378" i="7"/>
  <c r="AN378" i="7"/>
  <c r="AX380" i="7"/>
  <c r="AW380" i="7"/>
  <c r="AR380" i="7"/>
  <c r="AM380" i="7"/>
  <c r="AG380" i="7"/>
  <c r="AB380" i="7"/>
  <c r="W380" i="7"/>
  <c r="Q380" i="7"/>
  <c r="L380" i="7"/>
  <c r="G380" i="7"/>
  <c r="AY380" i="7"/>
  <c r="AQ380" i="7"/>
  <c r="AJ380" i="7"/>
  <c r="AC380" i="7"/>
  <c r="U380" i="7"/>
  <c r="O380" i="7"/>
  <c r="H380" i="7"/>
  <c r="AU380" i="7"/>
  <c r="AN380" i="7"/>
  <c r="AF380" i="7"/>
  <c r="Y380" i="7"/>
  <c r="S380" i="7"/>
  <c r="K380" i="7"/>
  <c r="AZ380" i="7"/>
  <c r="AS380" i="7"/>
  <c r="AK380" i="7"/>
  <c r="AE380" i="7"/>
  <c r="X380" i="7"/>
  <c r="P380" i="7"/>
  <c r="I380" i="7"/>
  <c r="AI380" i="7"/>
  <c r="Z376" i="7"/>
  <c r="AP376" i="7"/>
  <c r="J376" i="7"/>
  <c r="P378" i="7"/>
  <c r="AS378" i="7"/>
  <c r="R376" i="7"/>
  <c r="H378" i="7"/>
  <c r="S378" i="7"/>
  <c r="AC378" i="7"/>
  <c r="AY378" i="7"/>
  <c r="AX392" i="7"/>
  <c r="AL392" i="7"/>
  <c r="X392" i="7"/>
  <c r="J392" i="7"/>
  <c r="AN392" i="7"/>
  <c r="Z392" i="7"/>
  <c r="L392" i="7"/>
  <c r="AV392" i="7"/>
  <c r="R392" i="7"/>
  <c r="AS392" i="7"/>
  <c r="Q392" i="7"/>
  <c r="AG392" i="7"/>
  <c r="AF392" i="7"/>
  <c r="AH376" i="7"/>
  <c r="K378" i="7"/>
  <c r="U378" i="7"/>
  <c r="AI378" i="7"/>
  <c r="AX381" i="7"/>
  <c r="AP381" i="7"/>
  <c r="AE381" i="7"/>
  <c r="U381" i="7"/>
  <c r="J381" i="7"/>
  <c r="S381" i="7"/>
  <c r="AI381" i="7"/>
  <c r="AU381" i="7"/>
  <c r="N395" i="7"/>
  <c r="AF395" i="7"/>
  <c r="AY395" i="7"/>
  <c r="AZ417" i="7"/>
  <c r="AG417" i="7"/>
  <c r="L417" i="7"/>
  <c r="AJ417" i="7"/>
  <c r="N417" i="7"/>
  <c r="AR417" i="7"/>
  <c r="V417" i="7"/>
  <c r="AT417" i="7"/>
  <c r="L374" i="7"/>
  <c r="S374" i="7"/>
  <c r="Z374" i="7"/>
  <c r="AH374" i="7"/>
  <c r="AN374" i="7"/>
  <c r="M375" i="7"/>
  <c r="U375" i="7"/>
  <c r="AC375" i="7"/>
  <c r="AK375" i="7"/>
  <c r="AS375" i="7"/>
  <c r="AG379" i="7"/>
  <c r="I381" i="7"/>
  <c r="Y381" i="7"/>
  <c r="AK381" i="7"/>
  <c r="AY381" i="7"/>
  <c r="AX382" i="7"/>
  <c r="AW382" i="7"/>
  <c r="AR382" i="7"/>
  <c r="AM382" i="7"/>
  <c r="AG382" i="7"/>
  <c r="AB382" i="7"/>
  <c r="W382" i="7"/>
  <c r="Q382" i="7"/>
  <c r="L382" i="7"/>
  <c r="G382" i="7"/>
  <c r="M382" i="7"/>
  <c r="T382" i="7"/>
  <c r="AA382" i="7"/>
  <c r="AI382" i="7"/>
  <c r="AO382" i="7"/>
  <c r="AV382" i="7"/>
  <c r="J383" i="7"/>
  <c r="S383" i="7"/>
  <c r="AC383" i="7"/>
  <c r="AM383" i="7"/>
  <c r="P395" i="7"/>
  <c r="AA398" i="7"/>
  <c r="AX399" i="7"/>
  <c r="AW399" i="7"/>
  <c r="AR399" i="7"/>
  <c r="AM399" i="7"/>
  <c r="AG399" i="7"/>
  <c r="AB399" i="7"/>
  <c r="W399" i="7"/>
  <c r="Q399" i="7"/>
  <c r="L399" i="7"/>
  <c r="G399" i="7"/>
  <c r="AY399" i="7"/>
  <c r="AS399" i="7"/>
  <c r="AN399" i="7"/>
  <c r="AI399" i="7"/>
  <c r="AC399" i="7"/>
  <c r="X399" i="7"/>
  <c r="S399" i="7"/>
  <c r="M399" i="7"/>
  <c r="H399" i="7"/>
  <c r="P399" i="7"/>
  <c r="AA399" i="7"/>
  <c r="AK399" i="7"/>
  <c r="AV399" i="7"/>
  <c r="G408" i="7"/>
  <c r="Y417" i="7"/>
  <c r="AT395" i="7"/>
  <c r="AL395" i="7"/>
  <c r="AB395" i="7"/>
  <c r="R395" i="7"/>
  <c r="H395" i="7"/>
  <c r="AX395" i="7"/>
  <c r="AM395" i="7"/>
  <c r="AD395" i="7"/>
  <c r="V395" i="7"/>
  <c r="K395" i="7"/>
  <c r="W395" i="7"/>
  <c r="AQ395" i="7"/>
  <c r="AW402" i="7"/>
  <c r="AO402" i="7"/>
  <c r="M402" i="7"/>
  <c r="Y402" i="7"/>
  <c r="AA402" i="7"/>
  <c r="AP398" i="7"/>
  <c r="AD398" i="7"/>
  <c r="Q398" i="7"/>
  <c r="AT398" i="7"/>
  <c r="AE398" i="7"/>
  <c r="U398" i="7"/>
  <c r="I398" i="7"/>
  <c r="AX408" i="7"/>
  <c r="AY408" i="7"/>
  <c r="AS408" i="7"/>
  <c r="AN408" i="7"/>
  <c r="AI408" i="7"/>
  <c r="AC408" i="7"/>
  <c r="X408" i="7"/>
  <c r="S408" i="7"/>
  <c r="M408" i="7"/>
  <c r="H408" i="7"/>
  <c r="AZ408" i="7"/>
  <c r="AR408" i="7"/>
  <c r="AK408" i="7"/>
  <c r="AE408" i="7"/>
  <c r="W408" i="7"/>
  <c r="P408" i="7"/>
  <c r="I408" i="7"/>
  <c r="AV408" i="7"/>
  <c r="AO408" i="7"/>
  <c r="AG408" i="7"/>
  <c r="AA408" i="7"/>
  <c r="T408" i="7"/>
  <c r="L408" i="7"/>
  <c r="AQ408" i="7"/>
  <c r="AB408" i="7"/>
  <c r="O408" i="7"/>
  <c r="AU408" i="7"/>
  <c r="AF408" i="7"/>
  <c r="Q408" i="7"/>
  <c r="O381" i="7"/>
  <c r="AD381" i="7"/>
  <c r="AT381" i="7"/>
  <c r="AY383" i="7"/>
  <c r="AS383" i="7"/>
  <c r="AK383" i="7"/>
  <c r="AD383" i="7"/>
  <c r="W383" i="7"/>
  <c r="O383" i="7"/>
  <c r="I383" i="7"/>
  <c r="N383" i="7"/>
  <c r="Y383" i="7"/>
  <c r="AH383" i="7"/>
  <c r="AP383" i="7"/>
  <c r="AV391" i="7"/>
  <c r="H391" i="7"/>
  <c r="V391" i="7"/>
  <c r="G395" i="7"/>
  <c r="X395" i="7"/>
  <c r="AR395" i="7"/>
  <c r="N398" i="7"/>
  <c r="AL398" i="7"/>
  <c r="K402" i="7"/>
  <c r="U408" i="7"/>
  <c r="AW408" i="7"/>
  <c r="K384" i="7"/>
  <c r="P384" i="7"/>
  <c r="U384" i="7"/>
  <c r="AC384" i="7"/>
  <c r="AJ384" i="7"/>
  <c r="AP384" i="7"/>
  <c r="F22" i="3"/>
  <c r="E385" i="7" s="1"/>
  <c r="AO385" i="7" s="1"/>
  <c r="AZ460" i="7"/>
  <c r="AV460" i="7"/>
  <c r="AR460" i="7"/>
  <c r="AN460" i="7"/>
  <c r="AJ460" i="7"/>
  <c r="AF460" i="7"/>
  <c r="AB460" i="7"/>
  <c r="X460" i="7"/>
  <c r="T460" i="7"/>
  <c r="P460" i="7"/>
  <c r="L460" i="7"/>
  <c r="H460" i="7"/>
  <c r="K460" i="7"/>
  <c r="Q460" i="7"/>
  <c r="V460" i="7"/>
  <c r="AA460" i="7"/>
  <c r="AG460" i="7"/>
  <c r="AL460" i="7"/>
  <c r="AQ460" i="7"/>
  <c r="AW460" i="7"/>
  <c r="AW483" i="7"/>
  <c r="AS483" i="7"/>
  <c r="AO483" i="7"/>
  <c r="AK483" i="7"/>
  <c r="AG483" i="7"/>
  <c r="AC483" i="7"/>
  <c r="Y483" i="7"/>
  <c r="U483" i="7"/>
  <c r="Q483" i="7"/>
  <c r="M483" i="7"/>
  <c r="I483" i="7"/>
  <c r="AV483" i="7"/>
  <c r="AQ483" i="7"/>
  <c r="AL483" i="7"/>
  <c r="AF483" i="7"/>
  <c r="AZ483" i="7"/>
  <c r="AT483" i="7"/>
  <c r="AM483" i="7"/>
  <c r="AE483" i="7"/>
  <c r="Z483" i="7"/>
  <c r="T483" i="7"/>
  <c r="O483" i="7"/>
  <c r="J483" i="7"/>
  <c r="AX483" i="7"/>
  <c r="AP483" i="7"/>
  <c r="AI483" i="7"/>
  <c r="AB483" i="7"/>
  <c r="W483" i="7"/>
  <c r="R483" i="7"/>
  <c r="L483" i="7"/>
  <c r="G483" i="7"/>
  <c r="AR483" i="7"/>
  <c r="AD483" i="7"/>
  <c r="S483" i="7"/>
  <c r="H483" i="7"/>
  <c r="AU483" i="7"/>
  <c r="AH483" i="7"/>
  <c r="V483" i="7"/>
  <c r="K483" i="7"/>
  <c r="AA483" i="7"/>
  <c r="AW485" i="7"/>
  <c r="AS485" i="7"/>
  <c r="AO485" i="7"/>
  <c r="AK485" i="7"/>
  <c r="AG485" i="7"/>
  <c r="AC485" i="7"/>
  <c r="Y485" i="7"/>
  <c r="U485" i="7"/>
  <c r="Q485" i="7"/>
  <c r="M485" i="7"/>
  <c r="I485" i="7"/>
  <c r="AZ485" i="7"/>
  <c r="AU485" i="7"/>
  <c r="AP485" i="7"/>
  <c r="AJ485" i="7"/>
  <c r="AE485" i="7"/>
  <c r="Z485" i="7"/>
  <c r="T485" i="7"/>
  <c r="O485" i="7"/>
  <c r="J485" i="7"/>
  <c r="AT485" i="7"/>
  <c r="AM485" i="7"/>
  <c r="AF485" i="7"/>
  <c r="X485" i="7"/>
  <c r="R485" i="7"/>
  <c r="K485" i="7"/>
  <c r="AX485" i="7"/>
  <c r="AQ485" i="7"/>
  <c r="AI485" i="7"/>
  <c r="AB485" i="7"/>
  <c r="V485" i="7"/>
  <c r="N485" i="7"/>
  <c r="G485" i="7"/>
  <c r="AY485" i="7"/>
  <c r="AL485" i="7"/>
  <c r="W485" i="7"/>
  <c r="H485" i="7"/>
  <c r="AN485" i="7"/>
  <c r="AA485" i="7"/>
  <c r="L485" i="7"/>
  <c r="AH485" i="7"/>
  <c r="AW487" i="7"/>
  <c r="AS487" i="7"/>
  <c r="AO487" i="7"/>
  <c r="AK487" i="7"/>
  <c r="AG487" i="7"/>
  <c r="AC487" i="7"/>
  <c r="Y487" i="7"/>
  <c r="U487" i="7"/>
  <c r="Q487" i="7"/>
  <c r="M487" i="7"/>
  <c r="I487" i="7"/>
  <c r="AY487" i="7"/>
  <c r="AT487" i="7"/>
  <c r="AN487" i="7"/>
  <c r="AI487" i="7"/>
  <c r="AD487" i="7"/>
  <c r="X487" i="7"/>
  <c r="S487" i="7"/>
  <c r="N487" i="7"/>
  <c r="H487" i="7"/>
  <c r="AU487" i="7"/>
  <c r="AM487" i="7"/>
  <c r="AF487" i="7"/>
  <c r="Z487" i="7"/>
  <c r="R487" i="7"/>
  <c r="K487" i="7"/>
  <c r="AX487" i="7"/>
  <c r="AQ487" i="7"/>
  <c r="AJ487" i="7"/>
  <c r="AB487" i="7"/>
  <c r="V487" i="7"/>
  <c r="O487" i="7"/>
  <c r="G487" i="7"/>
  <c r="AP487" i="7"/>
  <c r="AA487" i="7"/>
  <c r="L487" i="7"/>
  <c r="AR487" i="7"/>
  <c r="AE487" i="7"/>
  <c r="P487" i="7"/>
  <c r="AH487" i="7"/>
  <c r="J437" i="7"/>
  <c r="N437" i="7"/>
  <c r="R437" i="7"/>
  <c r="V437" i="7"/>
  <c r="Z437" i="7"/>
  <c r="AD437" i="7"/>
  <c r="AH437" i="7"/>
  <c r="AL437" i="7"/>
  <c r="AP437" i="7"/>
  <c r="AT437" i="7"/>
  <c r="J439" i="7"/>
  <c r="N439" i="7"/>
  <c r="R439" i="7"/>
  <c r="V439" i="7"/>
  <c r="Z439" i="7"/>
  <c r="AD439" i="7"/>
  <c r="AH439" i="7"/>
  <c r="AL439" i="7"/>
  <c r="AP439" i="7"/>
  <c r="AT439" i="7"/>
  <c r="H442" i="7"/>
  <c r="L442" i="7"/>
  <c r="P442" i="7"/>
  <c r="T442" i="7"/>
  <c r="X442" i="7"/>
  <c r="AB442" i="7"/>
  <c r="AF442" i="7"/>
  <c r="AJ442" i="7"/>
  <c r="AN442" i="7"/>
  <c r="AR442" i="7"/>
  <c r="AV442" i="7"/>
  <c r="AZ442" i="7"/>
  <c r="H452" i="7"/>
  <c r="L452" i="7"/>
  <c r="P452" i="7"/>
  <c r="T452" i="7"/>
  <c r="X452" i="7"/>
  <c r="AB452" i="7"/>
  <c r="AF452" i="7"/>
  <c r="AJ452" i="7"/>
  <c r="AN452" i="7"/>
  <c r="AR452" i="7"/>
  <c r="AV452" i="7"/>
  <c r="AZ452" i="7"/>
  <c r="H454" i="7"/>
  <c r="L454" i="7"/>
  <c r="P454" i="7"/>
  <c r="T454" i="7"/>
  <c r="X454" i="7"/>
  <c r="AB454" i="7"/>
  <c r="AF454" i="7"/>
  <c r="AJ454" i="7"/>
  <c r="AN454" i="7"/>
  <c r="AR454" i="7"/>
  <c r="AV454" i="7"/>
  <c r="AZ454" i="7"/>
  <c r="J455" i="7"/>
  <c r="N455" i="7"/>
  <c r="R455" i="7"/>
  <c r="V455" i="7"/>
  <c r="Z455" i="7"/>
  <c r="AD455" i="7"/>
  <c r="AH455" i="7"/>
  <c r="AL455" i="7"/>
  <c r="AP455" i="7"/>
  <c r="AT455" i="7"/>
  <c r="H456" i="7"/>
  <c r="L456" i="7"/>
  <c r="P456" i="7"/>
  <c r="T456" i="7"/>
  <c r="X456" i="7"/>
  <c r="AB456" i="7"/>
  <c r="AF456" i="7"/>
  <c r="AJ456" i="7"/>
  <c r="AN456" i="7"/>
  <c r="AR456" i="7"/>
  <c r="AV456" i="7"/>
  <c r="AZ456" i="7"/>
  <c r="G460" i="7"/>
  <c r="M460" i="7"/>
  <c r="R460" i="7"/>
  <c r="W460" i="7"/>
  <c r="AC460" i="7"/>
  <c r="AH460" i="7"/>
  <c r="AM460" i="7"/>
  <c r="AS460" i="7"/>
  <c r="AX460" i="7"/>
  <c r="AZ471" i="7"/>
  <c r="AV471" i="7"/>
  <c r="AR471" i="7"/>
  <c r="AN471" i="7"/>
  <c r="AJ471" i="7"/>
  <c r="AF471" i="7"/>
  <c r="AB471" i="7"/>
  <c r="X471" i="7"/>
  <c r="T471" i="7"/>
  <c r="P471" i="7"/>
  <c r="L471" i="7"/>
  <c r="H471" i="7"/>
  <c r="AX471" i="7"/>
  <c r="AS471" i="7"/>
  <c r="AM471" i="7"/>
  <c r="AH471" i="7"/>
  <c r="AC471" i="7"/>
  <c r="W471" i="7"/>
  <c r="R471" i="7"/>
  <c r="M471" i="7"/>
  <c r="G471" i="7"/>
  <c r="AY471" i="7"/>
  <c r="AT471" i="7"/>
  <c r="AO471" i="7"/>
  <c r="AI471" i="7"/>
  <c r="AD471" i="7"/>
  <c r="Y471" i="7"/>
  <c r="S471" i="7"/>
  <c r="N471" i="7"/>
  <c r="I471" i="7"/>
  <c r="Q471" i="7"/>
  <c r="AA471" i="7"/>
  <c r="AL471" i="7"/>
  <c r="AW471" i="7"/>
  <c r="AX477" i="7"/>
  <c r="AT477" i="7"/>
  <c r="AP477" i="7"/>
  <c r="AL477" i="7"/>
  <c r="AH477" i="7"/>
  <c r="AD477" i="7"/>
  <c r="Z477" i="7"/>
  <c r="AZ477" i="7"/>
  <c r="AV477" i="7"/>
  <c r="AR477" i="7"/>
  <c r="AN477" i="7"/>
  <c r="AJ477" i="7"/>
  <c r="AF477" i="7"/>
  <c r="AB477" i="7"/>
  <c r="X477" i="7"/>
  <c r="T477" i="7"/>
  <c r="P477" i="7"/>
  <c r="L477" i="7"/>
  <c r="H477" i="7"/>
  <c r="AW477" i="7"/>
  <c r="AO477" i="7"/>
  <c r="AG477" i="7"/>
  <c r="Y477" i="7"/>
  <c r="S477" i="7"/>
  <c r="N477" i="7"/>
  <c r="I477" i="7"/>
  <c r="AY477" i="7"/>
  <c r="AQ477" i="7"/>
  <c r="AI477" i="7"/>
  <c r="AA477" i="7"/>
  <c r="U477" i="7"/>
  <c r="O477" i="7"/>
  <c r="J477" i="7"/>
  <c r="Q477" i="7"/>
  <c r="AC477" i="7"/>
  <c r="AS477" i="7"/>
  <c r="Q482" i="7"/>
  <c r="N483" i="7"/>
  <c r="AJ483" i="7"/>
  <c r="P485" i="7"/>
  <c r="AR485" i="7"/>
  <c r="J487" i="7"/>
  <c r="AL487" i="7"/>
  <c r="T488" i="7"/>
  <c r="J442" i="7"/>
  <c r="N442" i="7"/>
  <c r="R442" i="7"/>
  <c r="V442" i="7"/>
  <c r="Z442" i="7"/>
  <c r="AD442" i="7"/>
  <c r="AH442" i="7"/>
  <c r="AL442" i="7"/>
  <c r="AP442" i="7"/>
  <c r="AT442" i="7"/>
  <c r="J452" i="7"/>
  <c r="N452" i="7"/>
  <c r="R452" i="7"/>
  <c r="V452" i="7"/>
  <c r="Z452" i="7"/>
  <c r="AD452" i="7"/>
  <c r="AH452" i="7"/>
  <c r="AL452" i="7"/>
  <c r="AP452" i="7"/>
  <c r="AT452" i="7"/>
  <c r="J454" i="7"/>
  <c r="N454" i="7"/>
  <c r="R454" i="7"/>
  <c r="V454" i="7"/>
  <c r="Z454" i="7"/>
  <c r="AD454" i="7"/>
  <c r="AH454" i="7"/>
  <c r="AL454" i="7"/>
  <c r="AP454" i="7"/>
  <c r="AT454" i="7"/>
  <c r="J456" i="7"/>
  <c r="N456" i="7"/>
  <c r="R456" i="7"/>
  <c r="V456" i="7"/>
  <c r="Z456" i="7"/>
  <c r="AD456" i="7"/>
  <c r="AH456" i="7"/>
  <c r="AL456" i="7"/>
  <c r="AP456" i="7"/>
  <c r="AT456" i="7"/>
  <c r="J460" i="7"/>
  <c r="O460" i="7"/>
  <c r="U460" i="7"/>
  <c r="Z460" i="7"/>
  <c r="AE460" i="7"/>
  <c r="AK460" i="7"/>
  <c r="AP460" i="7"/>
  <c r="AU460" i="7"/>
  <c r="AY482" i="7"/>
  <c r="AU482" i="7"/>
  <c r="AQ482" i="7"/>
  <c r="AM482" i="7"/>
  <c r="AI482" i="7"/>
  <c r="AE482" i="7"/>
  <c r="AA482" i="7"/>
  <c r="W482" i="7"/>
  <c r="S482" i="7"/>
  <c r="O482" i="7"/>
  <c r="K482" i="7"/>
  <c r="G482" i="7"/>
  <c r="AX482" i="7"/>
  <c r="AS482" i="7"/>
  <c r="AN482" i="7"/>
  <c r="AH482" i="7"/>
  <c r="AC482" i="7"/>
  <c r="X482" i="7"/>
  <c r="R482" i="7"/>
  <c r="M482" i="7"/>
  <c r="H482" i="7"/>
  <c r="AV482" i="7"/>
  <c r="AP482" i="7"/>
  <c r="AK482" i="7"/>
  <c r="AF482" i="7"/>
  <c r="Z482" i="7"/>
  <c r="U482" i="7"/>
  <c r="P482" i="7"/>
  <c r="J482" i="7"/>
  <c r="AR482" i="7"/>
  <c r="AG482" i="7"/>
  <c r="V482" i="7"/>
  <c r="L482" i="7"/>
  <c r="AT482" i="7"/>
  <c r="AJ482" i="7"/>
  <c r="Y482" i="7"/>
  <c r="N482" i="7"/>
  <c r="AB482" i="7"/>
  <c r="AW482" i="7"/>
  <c r="X483" i="7"/>
  <c r="AY483" i="7"/>
  <c r="AD485" i="7"/>
  <c r="W487" i="7"/>
  <c r="AZ487" i="7"/>
  <c r="AY488" i="7"/>
  <c r="AU488" i="7"/>
  <c r="AQ488" i="7"/>
  <c r="AM488" i="7"/>
  <c r="AI488" i="7"/>
  <c r="AE488" i="7"/>
  <c r="AA488" i="7"/>
  <c r="W488" i="7"/>
  <c r="S488" i="7"/>
  <c r="O488" i="7"/>
  <c r="K488" i="7"/>
  <c r="G488" i="7"/>
  <c r="AV488" i="7"/>
  <c r="AP488" i="7"/>
  <c r="AK488" i="7"/>
  <c r="AF488" i="7"/>
  <c r="Z488" i="7"/>
  <c r="U488" i="7"/>
  <c r="P488" i="7"/>
  <c r="J488" i="7"/>
  <c r="AX488" i="7"/>
  <c r="AR488" i="7"/>
  <c r="AJ488" i="7"/>
  <c r="AC488" i="7"/>
  <c r="V488" i="7"/>
  <c r="N488" i="7"/>
  <c r="H488" i="7"/>
  <c r="AT488" i="7"/>
  <c r="AN488" i="7"/>
  <c r="AG488" i="7"/>
  <c r="Y488" i="7"/>
  <c r="R488" i="7"/>
  <c r="L488" i="7"/>
  <c r="AZ488" i="7"/>
  <c r="AL488" i="7"/>
  <c r="X488" i="7"/>
  <c r="I488" i="7"/>
  <c r="AO488" i="7"/>
  <c r="AB488" i="7"/>
  <c r="M488" i="7"/>
  <c r="AH488" i="7"/>
  <c r="AZ475" i="7"/>
  <c r="AV475" i="7"/>
  <c r="AR475" i="7"/>
  <c r="AN475" i="7"/>
  <c r="AJ475" i="7"/>
  <c r="AF475" i="7"/>
  <c r="AB475" i="7"/>
  <c r="X475" i="7"/>
  <c r="T475" i="7"/>
  <c r="P475" i="7"/>
  <c r="L475" i="7"/>
  <c r="H475" i="7"/>
  <c r="K475" i="7"/>
  <c r="Q475" i="7"/>
  <c r="V475" i="7"/>
  <c r="AA475" i="7"/>
  <c r="AG475" i="7"/>
  <c r="AL475" i="7"/>
  <c r="AQ475" i="7"/>
  <c r="AW475" i="7"/>
  <c r="J489" i="7"/>
  <c r="X489" i="7"/>
  <c r="AL489" i="7"/>
  <c r="AY490" i="7"/>
  <c r="AU490" i="7"/>
  <c r="AQ490" i="7"/>
  <c r="AM490" i="7"/>
  <c r="AI490" i="7"/>
  <c r="AE490" i="7"/>
  <c r="AA490" i="7"/>
  <c r="W490" i="7"/>
  <c r="S490" i="7"/>
  <c r="O490" i="7"/>
  <c r="K490" i="7"/>
  <c r="G490" i="7"/>
  <c r="AZ490" i="7"/>
  <c r="AT490" i="7"/>
  <c r="AO490" i="7"/>
  <c r="AJ490" i="7"/>
  <c r="AD490" i="7"/>
  <c r="Y490" i="7"/>
  <c r="T490" i="7"/>
  <c r="N490" i="7"/>
  <c r="I490" i="7"/>
  <c r="AX490" i="7"/>
  <c r="AR490" i="7"/>
  <c r="AK490" i="7"/>
  <c r="AC490" i="7"/>
  <c r="V490" i="7"/>
  <c r="P490" i="7"/>
  <c r="H490" i="7"/>
  <c r="AV490" i="7"/>
  <c r="AN490" i="7"/>
  <c r="AG490" i="7"/>
  <c r="Z490" i="7"/>
  <c r="R490" i="7"/>
  <c r="L490" i="7"/>
  <c r="U490" i="7"/>
  <c r="AH490" i="7"/>
  <c r="AW490" i="7"/>
  <c r="AW489" i="7"/>
  <c r="AS489" i="7"/>
  <c r="AO489" i="7"/>
  <c r="AK489" i="7"/>
  <c r="AG489" i="7"/>
  <c r="AC489" i="7"/>
  <c r="Y489" i="7"/>
  <c r="U489" i="7"/>
  <c r="Q489" i="7"/>
  <c r="M489" i="7"/>
  <c r="I489" i="7"/>
  <c r="AX489" i="7"/>
  <c r="AR489" i="7"/>
  <c r="AM489" i="7"/>
  <c r="AH489" i="7"/>
  <c r="AB489" i="7"/>
  <c r="W489" i="7"/>
  <c r="R489" i="7"/>
  <c r="L489" i="7"/>
  <c r="G489" i="7"/>
  <c r="AU489" i="7"/>
  <c r="AN489" i="7"/>
  <c r="AF489" i="7"/>
  <c r="Z489" i="7"/>
  <c r="S489" i="7"/>
  <c r="K489" i="7"/>
  <c r="AY489" i="7"/>
  <c r="AQ489" i="7"/>
  <c r="AJ489" i="7"/>
  <c r="AD489" i="7"/>
  <c r="V489" i="7"/>
  <c r="O489" i="7"/>
  <c r="H489" i="7"/>
  <c r="T489" i="7"/>
  <c r="AI489" i="7"/>
  <c r="AV489" i="7"/>
  <c r="J476" i="7"/>
  <c r="N476" i="7"/>
  <c r="R476" i="7"/>
  <c r="V476" i="7"/>
  <c r="Z476" i="7"/>
  <c r="AD476" i="7"/>
  <c r="AH476" i="7"/>
  <c r="AL476" i="7"/>
  <c r="AP476" i="7"/>
  <c r="AT476" i="7"/>
  <c r="J478" i="7"/>
  <c r="N478" i="7"/>
  <c r="R478" i="7"/>
  <c r="V478" i="7"/>
  <c r="Z478" i="7"/>
  <c r="AD478" i="7"/>
  <c r="AH478" i="7"/>
  <c r="AL478" i="7"/>
  <c r="AP478" i="7"/>
  <c r="AT478" i="7"/>
  <c r="H479" i="7"/>
  <c r="L479" i="7"/>
  <c r="P479" i="7"/>
  <c r="T479" i="7"/>
  <c r="X479" i="7"/>
  <c r="AB479" i="7"/>
  <c r="AF479" i="7"/>
  <c r="AJ479" i="7"/>
  <c r="AN479" i="7"/>
  <c r="AR479" i="7"/>
  <c r="AV479" i="7"/>
  <c r="AZ479" i="7"/>
  <c r="AY480" i="7"/>
  <c r="AU480" i="7"/>
  <c r="AQ480" i="7"/>
  <c r="AM480" i="7"/>
  <c r="AI480" i="7"/>
  <c r="AE480" i="7"/>
  <c r="AA480" i="7"/>
  <c r="W480" i="7"/>
  <c r="J480" i="7"/>
  <c r="N480" i="7"/>
  <c r="R480" i="7"/>
  <c r="V480" i="7"/>
  <c r="AB480" i="7"/>
  <c r="AG480" i="7"/>
  <c r="AL480" i="7"/>
  <c r="AR480" i="7"/>
  <c r="AW480" i="7"/>
  <c r="H481" i="7"/>
  <c r="N481" i="7"/>
  <c r="S481" i="7"/>
  <c r="X481" i="7"/>
  <c r="AD481" i="7"/>
  <c r="AI481" i="7"/>
  <c r="AN481" i="7"/>
  <c r="AT481" i="7"/>
  <c r="J484" i="7"/>
  <c r="Q484" i="7"/>
  <c r="Y484" i="7"/>
  <c r="AF484" i="7"/>
  <c r="AL484" i="7"/>
  <c r="AZ492" i="7"/>
  <c r="AV492" i="7"/>
  <c r="AR492" i="7"/>
  <c r="AN492" i="7"/>
  <c r="AJ492" i="7"/>
  <c r="AW492" i="7"/>
  <c r="AQ492" i="7"/>
  <c r="AL492" i="7"/>
  <c r="AG492" i="7"/>
  <c r="AC492" i="7"/>
  <c r="Y492" i="7"/>
  <c r="U492" i="7"/>
  <c r="Q492" i="7"/>
  <c r="M492" i="7"/>
  <c r="I492" i="7"/>
  <c r="AY492" i="7"/>
  <c r="AT492" i="7"/>
  <c r="AO492" i="7"/>
  <c r="AI492" i="7"/>
  <c r="AE492" i="7"/>
  <c r="AA492" i="7"/>
  <c r="W492" i="7"/>
  <c r="S492" i="7"/>
  <c r="O492" i="7"/>
  <c r="K492" i="7"/>
  <c r="G492" i="7"/>
  <c r="AP492" i="7"/>
  <c r="AF492" i="7"/>
  <c r="X492" i="7"/>
  <c r="P492" i="7"/>
  <c r="H492" i="7"/>
  <c r="R492" i="7"/>
  <c r="AB492" i="7"/>
  <c r="AM492" i="7"/>
  <c r="N494" i="7"/>
  <c r="AA494" i="7"/>
  <c r="J479" i="7"/>
  <c r="N479" i="7"/>
  <c r="R479" i="7"/>
  <c r="V479" i="7"/>
  <c r="Z479" i="7"/>
  <c r="AD479" i="7"/>
  <c r="AH479" i="7"/>
  <c r="AL479" i="7"/>
  <c r="AP479" i="7"/>
  <c r="AT479" i="7"/>
  <c r="AW481" i="7"/>
  <c r="AS481" i="7"/>
  <c r="AO481" i="7"/>
  <c r="AK481" i="7"/>
  <c r="AG481" i="7"/>
  <c r="AC481" i="7"/>
  <c r="Y481" i="7"/>
  <c r="U481" i="7"/>
  <c r="Q481" i="7"/>
  <c r="M481" i="7"/>
  <c r="I481" i="7"/>
  <c r="K481" i="7"/>
  <c r="P481" i="7"/>
  <c r="V481" i="7"/>
  <c r="AA481" i="7"/>
  <c r="AF481" i="7"/>
  <c r="AL481" i="7"/>
  <c r="AQ481" i="7"/>
  <c r="AV481" i="7"/>
  <c r="AY484" i="7"/>
  <c r="AU484" i="7"/>
  <c r="AQ484" i="7"/>
  <c r="AM484" i="7"/>
  <c r="AI484" i="7"/>
  <c r="AE484" i="7"/>
  <c r="AA484" i="7"/>
  <c r="W484" i="7"/>
  <c r="S484" i="7"/>
  <c r="O484" i="7"/>
  <c r="K484" i="7"/>
  <c r="G484" i="7"/>
  <c r="AX484" i="7"/>
  <c r="AS484" i="7"/>
  <c r="AN484" i="7"/>
  <c r="AH484" i="7"/>
  <c r="AC484" i="7"/>
  <c r="X484" i="7"/>
  <c r="R484" i="7"/>
  <c r="M484" i="7"/>
  <c r="H484" i="7"/>
  <c r="N484" i="7"/>
  <c r="U484" i="7"/>
  <c r="AB484" i="7"/>
  <c r="AJ484" i="7"/>
  <c r="AP484" i="7"/>
  <c r="AW484" i="7"/>
  <c r="AZ494" i="7"/>
  <c r="AV494" i="7"/>
  <c r="AR494" i="7"/>
  <c r="AN494" i="7"/>
  <c r="AJ494" i="7"/>
  <c r="AF494" i="7"/>
  <c r="AB494" i="7"/>
  <c r="X494" i="7"/>
  <c r="T494" i="7"/>
  <c r="P494" i="7"/>
  <c r="L494" i="7"/>
  <c r="H494" i="7"/>
  <c r="AU494" i="7"/>
  <c r="AP494" i="7"/>
  <c r="AK494" i="7"/>
  <c r="AE494" i="7"/>
  <c r="Z494" i="7"/>
  <c r="U494" i="7"/>
  <c r="O494" i="7"/>
  <c r="J494" i="7"/>
  <c r="AX494" i="7"/>
  <c r="AS494" i="7"/>
  <c r="AM494" i="7"/>
  <c r="AH494" i="7"/>
  <c r="AC494" i="7"/>
  <c r="W494" i="7"/>
  <c r="R494" i="7"/>
  <c r="M494" i="7"/>
  <c r="G494" i="7"/>
  <c r="AQ494" i="7"/>
  <c r="AG494" i="7"/>
  <c r="V494" i="7"/>
  <c r="K494" i="7"/>
  <c r="S494" i="7"/>
  <c r="AI494" i="7"/>
  <c r="AW494" i="7"/>
  <c r="AY486" i="7"/>
  <c r="AU486" i="7"/>
  <c r="AQ486" i="7"/>
  <c r="AM486" i="7"/>
  <c r="AI486" i="7"/>
  <c r="AE486" i="7"/>
  <c r="AA486" i="7"/>
  <c r="W486" i="7"/>
  <c r="S486" i="7"/>
  <c r="O486" i="7"/>
  <c r="K486" i="7"/>
  <c r="G486" i="7"/>
  <c r="L486" i="7"/>
  <c r="Q486" i="7"/>
  <c r="V486" i="7"/>
  <c r="AB486" i="7"/>
  <c r="AG486" i="7"/>
  <c r="AL486" i="7"/>
  <c r="AR486" i="7"/>
  <c r="AW486" i="7"/>
  <c r="AY491" i="7"/>
  <c r="AU491" i="7"/>
  <c r="AQ491" i="7"/>
  <c r="AM491" i="7"/>
  <c r="AI491" i="7"/>
  <c r="AE491" i="7"/>
  <c r="AA491" i="7"/>
  <c r="W491" i="7"/>
  <c r="S491" i="7"/>
  <c r="O491" i="7"/>
  <c r="K491" i="7"/>
  <c r="G491" i="7"/>
  <c r="AW491" i="7"/>
  <c r="AS491" i="7"/>
  <c r="AO491" i="7"/>
  <c r="AK491" i="7"/>
  <c r="AG491" i="7"/>
  <c r="AC491" i="7"/>
  <c r="Y491" i="7"/>
  <c r="U491" i="7"/>
  <c r="Q491" i="7"/>
  <c r="M491" i="7"/>
  <c r="I491" i="7"/>
  <c r="N491" i="7"/>
  <c r="V491" i="7"/>
  <c r="AD491" i="7"/>
  <c r="AL491" i="7"/>
  <c r="AT491" i="7"/>
  <c r="I498" i="7"/>
  <c r="S498" i="7"/>
  <c r="AD498" i="7"/>
  <c r="AO498" i="7"/>
  <c r="AZ498" i="7"/>
  <c r="AV498" i="7"/>
  <c r="AR498" i="7"/>
  <c r="AN498" i="7"/>
  <c r="AJ498" i="7"/>
  <c r="AF498" i="7"/>
  <c r="AB498" i="7"/>
  <c r="X498" i="7"/>
  <c r="T498" i="7"/>
  <c r="P498" i="7"/>
  <c r="L498" i="7"/>
  <c r="H498" i="7"/>
  <c r="AX498" i="7"/>
  <c r="AS498" i="7"/>
  <c r="AM498" i="7"/>
  <c r="AH498" i="7"/>
  <c r="AC498" i="7"/>
  <c r="W498" i="7"/>
  <c r="R498" i="7"/>
  <c r="M498" i="7"/>
  <c r="G498" i="7"/>
  <c r="AU498" i="7"/>
  <c r="AP498" i="7"/>
  <c r="AK498" i="7"/>
  <c r="AE498" i="7"/>
  <c r="Z498" i="7"/>
  <c r="U498" i="7"/>
  <c r="O498" i="7"/>
  <c r="J498" i="7"/>
  <c r="Q498" i="7"/>
  <c r="AA498" i="7"/>
  <c r="AL498" i="7"/>
  <c r="AW498" i="7"/>
  <c r="AZ496" i="7"/>
  <c r="AV496" i="7"/>
  <c r="AR496" i="7"/>
  <c r="AN496" i="7"/>
  <c r="AJ496" i="7"/>
  <c r="AF496" i="7"/>
  <c r="AB496" i="7"/>
  <c r="X496" i="7"/>
  <c r="T496" i="7"/>
  <c r="P496" i="7"/>
  <c r="L496" i="7"/>
  <c r="H496" i="7"/>
  <c r="K496" i="7"/>
  <c r="Q496" i="7"/>
  <c r="V496" i="7"/>
  <c r="AA496" i="7"/>
  <c r="AG496" i="7"/>
  <c r="AL496" i="7"/>
  <c r="AQ496" i="7"/>
  <c r="AW496" i="7"/>
  <c r="J493" i="7"/>
  <c r="N493" i="7"/>
  <c r="R493" i="7"/>
  <c r="V493" i="7"/>
  <c r="Z493" i="7"/>
  <c r="AD493" i="7"/>
  <c r="AH493" i="7"/>
  <c r="AL493" i="7"/>
  <c r="AP493" i="7"/>
  <c r="AT493" i="7"/>
  <c r="J495" i="7"/>
  <c r="N495" i="7"/>
  <c r="R495" i="7"/>
  <c r="V495" i="7"/>
  <c r="Z495" i="7"/>
  <c r="AD495" i="7"/>
  <c r="AH495" i="7"/>
  <c r="AL495" i="7"/>
  <c r="AP495" i="7"/>
  <c r="AT495" i="7"/>
  <c r="J497" i="7"/>
  <c r="N497" i="7"/>
  <c r="R497" i="7"/>
  <c r="V497" i="7"/>
  <c r="Z497" i="7"/>
  <c r="AD497" i="7"/>
  <c r="AH497" i="7"/>
  <c r="AL497" i="7"/>
  <c r="AP497" i="7"/>
  <c r="AT497" i="7"/>
  <c r="J499" i="7"/>
  <c r="N499" i="7"/>
  <c r="R499" i="7"/>
  <c r="V499" i="7"/>
  <c r="Z499" i="7"/>
  <c r="AD499" i="7"/>
  <c r="AH499" i="7"/>
  <c r="AL499" i="7"/>
  <c r="AP499" i="7"/>
  <c r="AT499" i="7"/>
  <c r="J436" i="7"/>
  <c r="N436" i="7"/>
  <c r="R436" i="7"/>
  <c r="V436" i="7"/>
  <c r="Z436" i="7"/>
  <c r="AD436" i="7"/>
  <c r="AH436" i="7"/>
  <c r="AL436" i="7"/>
  <c r="AP436" i="7"/>
  <c r="AT436" i="7"/>
  <c r="AY421" i="7"/>
  <c r="AU421" i="7"/>
  <c r="AQ421" i="7"/>
  <c r="AM421" i="7"/>
  <c r="AI421" i="7"/>
  <c r="AE421" i="7"/>
  <c r="AA421" i="7"/>
  <c r="W421" i="7"/>
  <c r="S421" i="7"/>
  <c r="O421" i="7"/>
  <c r="K421" i="7"/>
  <c r="G421" i="7"/>
  <c r="AX421" i="7"/>
  <c r="AS421" i="7"/>
  <c r="AN421" i="7"/>
  <c r="AH421" i="7"/>
  <c r="AC421" i="7"/>
  <c r="X421" i="7"/>
  <c r="R421" i="7"/>
  <c r="M421" i="7"/>
  <c r="H421" i="7"/>
  <c r="AV421" i="7"/>
  <c r="AP421" i="7"/>
  <c r="AK421" i="7"/>
  <c r="AF421" i="7"/>
  <c r="Z421" i="7"/>
  <c r="U421" i="7"/>
  <c r="P421" i="7"/>
  <c r="J421" i="7"/>
  <c r="AR421" i="7"/>
  <c r="AG421" i="7"/>
  <c r="V421" i="7"/>
  <c r="L421" i="7"/>
  <c r="AZ421" i="7"/>
  <c r="AD421" i="7"/>
  <c r="I421" i="7"/>
  <c r="AT421" i="7"/>
  <c r="AJ421" i="7"/>
  <c r="Y421" i="7"/>
  <c r="N421" i="7"/>
  <c r="AO421" i="7"/>
  <c r="T421" i="7"/>
  <c r="AW421" i="7"/>
  <c r="Q421" i="7"/>
  <c r="AL421" i="7"/>
  <c r="AW422" i="7"/>
  <c r="AS422" i="7"/>
  <c r="AO422" i="7"/>
  <c r="AK422" i="7"/>
  <c r="AG422" i="7"/>
  <c r="AC422" i="7"/>
  <c r="Y422" i="7"/>
  <c r="U422" i="7"/>
  <c r="Q422" i="7"/>
  <c r="M422" i="7"/>
  <c r="I422" i="7"/>
  <c r="AZ422" i="7"/>
  <c r="AU422" i="7"/>
  <c r="AP422" i="7"/>
  <c r="AJ422" i="7"/>
  <c r="AE422" i="7"/>
  <c r="Z422" i="7"/>
  <c r="T422" i="7"/>
  <c r="O422" i="7"/>
  <c r="J422" i="7"/>
  <c r="AX422" i="7"/>
  <c r="AR422" i="7"/>
  <c r="AM422" i="7"/>
  <c r="AH422" i="7"/>
  <c r="AB422" i="7"/>
  <c r="W422" i="7"/>
  <c r="R422" i="7"/>
  <c r="L422" i="7"/>
  <c r="G422" i="7"/>
  <c r="AA422" i="7"/>
  <c r="AV422" i="7"/>
  <c r="I417" i="7"/>
  <c r="T417" i="7"/>
  <c r="AD417" i="7"/>
  <c r="AO417" i="7"/>
  <c r="K422" i="7"/>
  <c r="V422" i="7"/>
  <c r="AF422" i="7"/>
  <c r="AQ422" i="7"/>
  <c r="I425" i="7"/>
  <c r="T425" i="7"/>
  <c r="AD425" i="7"/>
  <c r="AO425" i="7"/>
  <c r="AW426" i="7"/>
  <c r="AS426" i="7"/>
  <c r="AO426" i="7"/>
  <c r="AK426" i="7"/>
  <c r="AG426" i="7"/>
  <c r="AC426" i="7"/>
  <c r="Y426" i="7"/>
  <c r="U426" i="7"/>
  <c r="Q426" i="7"/>
  <c r="M426" i="7"/>
  <c r="I426" i="7"/>
  <c r="AX426" i="7"/>
  <c r="AR426" i="7"/>
  <c r="AM426" i="7"/>
  <c r="AH426" i="7"/>
  <c r="AB426" i="7"/>
  <c r="W426" i="7"/>
  <c r="R426" i="7"/>
  <c r="L426" i="7"/>
  <c r="G426" i="7"/>
  <c r="AZ426" i="7"/>
  <c r="AU426" i="7"/>
  <c r="AP426" i="7"/>
  <c r="AJ426" i="7"/>
  <c r="AE426" i="7"/>
  <c r="Z426" i="7"/>
  <c r="T426" i="7"/>
  <c r="O426" i="7"/>
  <c r="J426" i="7"/>
  <c r="P426" i="7"/>
  <c r="AA426" i="7"/>
  <c r="AL426" i="7"/>
  <c r="AV426" i="7"/>
  <c r="K429" i="7"/>
  <c r="P422" i="7"/>
  <c r="AL422" i="7"/>
  <c r="AY417" i="7"/>
  <c r="AU417" i="7"/>
  <c r="AQ417" i="7"/>
  <c r="AM417" i="7"/>
  <c r="AI417" i="7"/>
  <c r="AE417" i="7"/>
  <c r="AA417" i="7"/>
  <c r="W417" i="7"/>
  <c r="S417" i="7"/>
  <c r="O417" i="7"/>
  <c r="K417" i="7"/>
  <c r="G417" i="7"/>
  <c r="AV417" i="7"/>
  <c r="AP417" i="7"/>
  <c r="AK417" i="7"/>
  <c r="AF417" i="7"/>
  <c r="Z417" i="7"/>
  <c r="U417" i="7"/>
  <c r="P417" i="7"/>
  <c r="J417" i="7"/>
  <c r="AX417" i="7"/>
  <c r="AS417" i="7"/>
  <c r="AN417" i="7"/>
  <c r="AH417" i="7"/>
  <c r="AC417" i="7"/>
  <c r="X417" i="7"/>
  <c r="R417" i="7"/>
  <c r="M417" i="7"/>
  <c r="H417" i="7"/>
  <c r="Q417" i="7"/>
  <c r="AB417" i="7"/>
  <c r="AL417" i="7"/>
  <c r="AW417" i="7"/>
  <c r="H422" i="7"/>
  <c r="S422" i="7"/>
  <c r="AD422" i="7"/>
  <c r="AN422" i="7"/>
  <c r="AY422" i="7"/>
  <c r="AY425" i="7"/>
  <c r="AU425" i="7"/>
  <c r="AQ425" i="7"/>
  <c r="AM425" i="7"/>
  <c r="AI425" i="7"/>
  <c r="AE425" i="7"/>
  <c r="AA425" i="7"/>
  <c r="W425" i="7"/>
  <c r="S425" i="7"/>
  <c r="O425" i="7"/>
  <c r="K425" i="7"/>
  <c r="G425" i="7"/>
  <c r="AV425" i="7"/>
  <c r="AP425" i="7"/>
  <c r="AK425" i="7"/>
  <c r="AF425" i="7"/>
  <c r="Z425" i="7"/>
  <c r="U425" i="7"/>
  <c r="P425" i="7"/>
  <c r="J425" i="7"/>
  <c r="AX425" i="7"/>
  <c r="AS425" i="7"/>
  <c r="AN425" i="7"/>
  <c r="AH425" i="7"/>
  <c r="AC425" i="7"/>
  <c r="X425" i="7"/>
  <c r="R425" i="7"/>
  <c r="M425" i="7"/>
  <c r="H425" i="7"/>
  <c r="Q425" i="7"/>
  <c r="AB425" i="7"/>
  <c r="AL425" i="7"/>
  <c r="AW425" i="7"/>
  <c r="AZ429" i="7"/>
  <c r="AV429" i="7"/>
  <c r="AR429" i="7"/>
  <c r="AN429" i="7"/>
  <c r="AJ429" i="7"/>
  <c r="AF429" i="7"/>
  <c r="AB429" i="7"/>
  <c r="X429" i="7"/>
  <c r="T429" i="7"/>
  <c r="P429" i="7"/>
  <c r="L429" i="7"/>
  <c r="H429" i="7"/>
  <c r="AU429" i="7"/>
  <c r="AP429" i="7"/>
  <c r="AK429" i="7"/>
  <c r="AE429" i="7"/>
  <c r="Z429" i="7"/>
  <c r="U429" i="7"/>
  <c r="O429" i="7"/>
  <c r="J429" i="7"/>
  <c r="AX429" i="7"/>
  <c r="AS429" i="7"/>
  <c r="AM429" i="7"/>
  <c r="AH429" i="7"/>
  <c r="AC429" i="7"/>
  <c r="W429" i="7"/>
  <c r="R429" i="7"/>
  <c r="M429" i="7"/>
  <c r="G429" i="7"/>
  <c r="AY429" i="7"/>
  <c r="AO429" i="7"/>
  <c r="AD429" i="7"/>
  <c r="S429" i="7"/>
  <c r="I429" i="7"/>
  <c r="AT429" i="7"/>
  <c r="AI429" i="7"/>
  <c r="Y429" i="7"/>
  <c r="N429" i="7"/>
  <c r="AA429" i="7"/>
  <c r="AW429" i="7"/>
  <c r="J408" i="7"/>
  <c r="N408" i="7"/>
  <c r="R408" i="7"/>
  <c r="V408" i="7"/>
  <c r="Z408" i="7"/>
  <c r="AD408" i="7"/>
  <c r="AH408" i="7"/>
  <c r="AL408" i="7"/>
  <c r="AP408" i="7"/>
  <c r="AT408" i="7"/>
  <c r="H420" i="7"/>
  <c r="N420" i="7"/>
  <c r="S420" i="7"/>
  <c r="X420" i="7"/>
  <c r="AD420" i="7"/>
  <c r="AI420" i="7"/>
  <c r="AN420" i="7"/>
  <c r="AT420" i="7"/>
  <c r="I423" i="7"/>
  <c r="N423" i="7"/>
  <c r="T423" i="7"/>
  <c r="Y423" i="7"/>
  <c r="AD423" i="7"/>
  <c r="AJ423" i="7"/>
  <c r="AO423" i="7"/>
  <c r="AT423" i="7"/>
  <c r="AW424" i="7"/>
  <c r="AS424" i="7"/>
  <c r="AO424" i="7"/>
  <c r="AK424" i="7"/>
  <c r="AG424" i="7"/>
  <c r="AC424" i="7"/>
  <c r="Y424" i="7"/>
  <c r="U424" i="7"/>
  <c r="Q424" i="7"/>
  <c r="M424" i="7"/>
  <c r="I424" i="7"/>
  <c r="K424" i="7"/>
  <c r="P424" i="7"/>
  <c r="V424" i="7"/>
  <c r="AA424" i="7"/>
  <c r="AF424" i="7"/>
  <c r="AL424" i="7"/>
  <c r="AQ424" i="7"/>
  <c r="AV424" i="7"/>
  <c r="AZ427" i="7"/>
  <c r="AV427" i="7"/>
  <c r="AR427" i="7"/>
  <c r="AN427" i="7"/>
  <c r="AJ427" i="7"/>
  <c r="AY427" i="7"/>
  <c r="AT427" i="7"/>
  <c r="AO427" i="7"/>
  <c r="AI427" i="7"/>
  <c r="AE427" i="7"/>
  <c r="AA427" i="7"/>
  <c r="W427" i="7"/>
  <c r="S427" i="7"/>
  <c r="O427" i="7"/>
  <c r="K427" i="7"/>
  <c r="G427" i="7"/>
  <c r="L427" i="7"/>
  <c r="Q427" i="7"/>
  <c r="V427" i="7"/>
  <c r="AB427" i="7"/>
  <c r="AG427" i="7"/>
  <c r="AM427" i="7"/>
  <c r="AU427" i="7"/>
  <c r="K433" i="7"/>
  <c r="V433" i="7"/>
  <c r="AG433" i="7"/>
  <c r="AW420" i="7"/>
  <c r="AS420" i="7"/>
  <c r="AO420" i="7"/>
  <c r="AK420" i="7"/>
  <c r="AG420" i="7"/>
  <c r="AC420" i="7"/>
  <c r="Y420" i="7"/>
  <c r="U420" i="7"/>
  <c r="Q420" i="7"/>
  <c r="M420" i="7"/>
  <c r="I420" i="7"/>
  <c r="K420" i="7"/>
  <c r="P420" i="7"/>
  <c r="V420" i="7"/>
  <c r="AA420" i="7"/>
  <c r="AF420" i="7"/>
  <c r="AL420" i="7"/>
  <c r="AQ420" i="7"/>
  <c r="AV420" i="7"/>
  <c r="AY423" i="7"/>
  <c r="AU423" i="7"/>
  <c r="AQ423" i="7"/>
  <c r="AM423" i="7"/>
  <c r="AI423" i="7"/>
  <c r="AE423" i="7"/>
  <c r="AA423" i="7"/>
  <c r="W423" i="7"/>
  <c r="S423" i="7"/>
  <c r="O423" i="7"/>
  <c r="K423" i="7"/>
  <c r="G423" i="7"/>
  <c r="L423" i="7"/>
  <c r="Q423" i="7"/>
  <c r="V423" i="7"/>
  <c r="AB423" i="7"/>
  <c r="AG423" i="7"/>
  <c r="AL423" i="7"/>
  <c r="AR423" i="7"/>
  <c r="AW423" i="7"/>
  <c r="AZ433" i="7"/>
  <c r="AV433" i="7"/>
  <c r="AR433" i="7"/>
  <c r="AN433" i="7"/>
  <c r="AJ433" i="7"/>
  <c r="AF433" i="7"/>
  <c r="AB433" i="7"/>
  <c r="X433" i="7"/>
  <c r="T433" i="7"/>
  <c r="P433" i="7"/>
  <c r="L433" i="7"/>
  <c r="H433" i="7"/>
  <c r="AX433" i="7"/>
  <c r="AS433" i="7"/>
  <c r="AM433" i="7"/>
  <c r="AH433" i="7"/>
  <c r="AC433" i="7"/>
  <c r="W433" i="7"/>
  <c r="R433" i="7"/>
  <c r="M433" i="7"/>
  <c r="G433" i="7"/>
  <c r="AU433" i="7"/>
  <c r="AP433" i="7"/>
  <c r="AK433" i="7"/>
  <c r="AE433" i="7"/>
  <c r="Z433" i="7"/>
  <c r="U433" i="7"/>
  <c r="O433" i="7"/>
  <c r="J433" i="7"/>
  <c r="Q433" i="7"/>
  <c r="AA433" i="7"/>
  <c r="AL433" i="7"/>
  <c r="AW433" i="7"/>
  <c r="AZ431" i="7"/>
  <c r="AV431" i="7"/>
  <c r="AR431" i="7"/>
  <c r="AN431" i="7"/>
  <c r="AJ431" i="7"/>
  <c r="AF431" i="7"/>
  <c r="AB431" i="7"/>
  <c r="X431" i="7"/>
  <c r="T431" i="7"/>
  <c r="P431" i="7"/>
  <c r="L431" i="7"/>
  <c r="H431" i="7"/>
  <c r="K431" i="7"/>
  <c r="Q431" i="7"/>
  <c r="V431" i="7"/>
  <c r="AA431" i="7"/>
  <c r="AG431" i="7"/>
  <c r="AL431" i="7"/>
  <c r="AQ431" i="7"/>
  <c r="AW431" i="7"/>
  <c r="J428" i="7"/>
  <c r="N428" i="7"/>
  <c r="R428" i="7"/>
  <c r="V428" i="7"/>
  <c r="Z428" i="7"/>
  <c r="AD428" i="7"/>
  <c r="AH428" i="7"/>
  <c r="AL428" i="7"/>
  <c r="AP428" i="7"/>
  <c r="AT428" i="7"/>
  <c r="J430" i="7"/>
  <c r="N430" i="7"/>
  <c r="R430" i="7"/>
  <c r="V430" i="7"/>
  <c r="Z430" i="7"/>
  <c r="AD430" i="7"/>
  <c r="AH430" i="7"/>
  <c r="AL430" i="7"/>
  <c r="AP430" i="7"/>
  <c r="AT430" i="7"/>
  <c r="J432" i="7"/>
  <c r="N432" i="7"/>
  <c r="R432" i="7"/>
  <c r="V432" i="7"/>
  <c r="Z432" i="7"/>
  <c r="AD432" i="7"/>
  <c r="AH432" i="7"/>
  <c r="AL432" i="7"/>
  <c r="AP432" i="7"/>
  <c r="AT432" i="7"/>
  <c r="J434" i="7"/>
  <c r="N434" i="7"/>
  <c r="R434" i="7"/>
  <c r="V434" i="7"/>
  <c r="Z434" i="7"/>
  <c r="AD434" i="7"/>
  <c r="AH434" i="7"/>
  <c r="AL434" i="7"/>
  <c r="AP434" i="7"/>
  <c r="AT434" i="7"/>
  <c r="AZ376" i="7"/>
  <c r="AV376" i="7"/>
  <c r="AR376" i="7"/>
  <c r="AN376" i="7"/>
  <c r="AJ376" i="7"/>
  <c r="AF376" i="7"/>
  <c r="AB376" i="7"/>
  <c r="X376" i="7"/>
  <c r="T376" i="7"/>
  <c r="P376" i="7"/>
  <c r="L376" i="7"/>
  <c r="H376" i="7"/>
  <c r="AW376" i="7"/>
  <c r="AS376" i="7"/>
  <c r="AO376" i="7"/>
  <c r="AK376" i="7"/>
  <c r="AG376" i="7"/>
  <c r="AC376" i="7"/>
  <c r="Y376" i="7"/>
  <c r="U376" i="7"/>
  <c r="Q376" i="7"/>
  <c r="M376" i="7"/>
  <c r="I376" i="7"/>
  <c r="N376" i="7"/>
  <c r="V376" i="7"/>
  <c r="AD376" i="7"/>
  <c r="AL376" i="7"/>
  <c r="AT376" i="7"/>
  <c r="AZ379" i="7"/>
  <c r="AV379" i="7"/>
  <c r="AR379" i="7"/>
  <c r="AN379" i="7"/>
  <c r="AJ379" i="7"/>
  <c r="AF379" i="7"/>
  <c r="AB379" i="7"/>
  <c r="X379" i="7"/>
  <c r="T379" i="7"/>
  <c r="P379" i="7"/>
  <c r="L379" i="7"/>
  <c r="H379" i="7"/>
  <c r="AX379" i="7"/>
  <c r="AS379" i="7"/>
  <c r="AM379" i="7"/>
  <c r="AH379" i="7"/>
  <c r="AC379" i="7"/>
  <c r="W379" i="7"/>
  <c r="R379" i="7"/>
  <c r="M379" i="7"/>
  <c r="G379" i="7"/>
  <c r="AY379" i="7"/>
  <c r="AT379" i="7"/>
  <c r="AO379" i="7"/>
  <c r="AI379" i="7"/>
  <c r="AD379" i="7"/>
  <c r="Y379" i="7"/>
  <c r="S379" i="7"/>
  <c r="N379" i="7"/>
  <c r="I379" i="7"/>
  <c r="Q379" i="7"/>
  <c r="AA379" i="7"/>
  <c r="AL379" i="7"/>
  <c r="AW379" i="7"/>
  <c r="AZ374" i="7"/>
  <c r="AV374" i="7"/>
  <c r="AR374" i="7"/>
  <c r="AW374" i="7"/>
  <c r="AS374" i="7"/>
  <c r="AO374" i="7"/>
  <c r="AK374" i="7"/>
  <c r="AG374" i="7"/>
  <c r="AC374" i="7"/>
  <c r="Y374" i="7"/>
  <c r="U374" i="7"/>
  <c r="Q374" i="7"/>
  <c r="M374" i="7"/>
  <c r="I374" i="7"/>
  <c r="K374" i="7"/>
  <c r="P374" i="7"/>
  <c r="V374" i="7"/>
  <c r="AA374" i="7"/>
  <c r="AF374" i="7"/>
  <c r="AL374" i="7"/>
  <c r="AQ374" i="7"/>
  <c r="AY374" i="7"/>
  <c r="G376" i="7"/>
  <c r="O376" i="7"/>
  <c r="W376" i="7"/>
  <c r="AE376" i="7"/>
  <c r="AM376" i="7"/>
  <c r="AU376" i="7"/>
  <c r="J379" i="7"/>
  <c r="U379" i="7"/>
  <c r="AE379" i="7"/>
  <c r="AP379" i="7"/>
  <c r="T391" i="7"/>
  <c r="K376" i="7"/>
  <c r="S376" i="7"/>
  <c r="AA376" i="7"/>
  <c r="AI376" i="7"/>
  <c r="AQ376" i="7"/>
  <c r="AY376" i="7"/>
  <c r="O379" i="7"/>
  <c r="Z379" i="7"/>
  <c r="AK379" i="7"/>
  <c r="AU379" i="7"/>
  <c r="AW391" i="7"/>
  <c r="AS391" i="7"/>
  <c r="AO391" i="7"/>
  <c r="AK391" i="7"/>
  <c r="AG391" i="7"/>
  <c r="AC391" i="7"/>
  <c r="Y391" i="7"/>
  <c r="U391" i="7"/>
  <c r="Q391" i="7"/>
  <c r="M391" i="7"/>
  <c r="I391" i="7"/>
  <c r="AX391" i="7"/>
  <c r="AR391" i="7"/>
  <c r="AM391" i="7"/>
  <c r="AH391" i="7"/>
  <c r="AB391" i="7"/>
  <c r="W391" i="7"/>
  <c r="R391" i="7"/>
  <c r="L391" i="7"/>
  <c r="G391" i="7"/>
  <c r="AZ391" i="7"/>
  <c r="AT391" i="7"/>
  <c r="AL391" i="7"/>
  <c r="AE391" i="7"/>
  <c r="X391" i="7"/>
  <c r="P391" i="7"/>
  <c r="J391" i="7"/>
  <c r="AU391" i="7"/>
  <c r="AN391" i="7"/>
  <c r="AF391" i="7"/>
  <c r="Z391" i="7"/>
  <c r="S391" i="7"/>
  <c r="K391" i="7"/>
  <c r="AP391" i="7"/>
  <c r="AA391" i="7"/>
  <c r="N391" i="7"/>
  <c r="AQ391" i="7"/>
  <c r="AD391" i="7"/>
  <c r="O391" i="7"/>
  <c r="AI391" i="7"/>
  <c r="G375" i="7"/>
  <c r="K375" i="7"/>
  <c r="O375" i="7"/>
  <c r="S375" i="7"/>
  <c r="W375" i="7"/>
  <c r="AA375" i="7"/>
  <c r="AE375" i="7"/>
  <c r="AI375" i="7"/>
  <c r="AM375" i="7"/>
  <c r="AQ375" i="7"/>
  <c r="AU375" i="7"/>
  <c r="AY375" i="7"/>
  <c r="G377" i="7"/>
  <c r="K377" i="7"/>
  <c r="O377" i="7"/>
  <c r="U377" i="7"/>
  <c r="Z377" i="7"/>
  <c r="AE377" i="7"/>
  <c r="AK377" i="7"/>
  <c r="AP377" i="7"/>
  <c r="G381" i="7"/>
  <c r="M381" i="7"/>
  <c r="R381" i="7"/>
  <c r="W381" i="7"/>
  <c r="AC381" i="7"/>
  <c r="AH381" i="7"/>
  <c r="AM381" i="7"/>
  <c r="AS381" i="7"/>
  <c r="AZ383" i="7"/>
  <c r="AV383" i="7"/>
  <c r="AR383" i="7"/>
  <c r="AN383" i="7"/>
  <c r="AJ383" i="7"/>
  <c r="AF383" i="7"/>
  <c r="AB383" i="7"/>
  <c r="X383" i="7"/>
  <c r="T383" i="7"/>
  <c r="P383" i="7"/>
  <c r="L383" i="7"/>
  <c r="H383" i="7"/>
  <c r="K383" i="7"/>
  <c r="Q383" i="7"/>
  <c r="V383" i="7"/>
  <c r="AA383" i="7"/>
  <c r="AG383" i="7"/>
  <c r="AL383" i="7"/>
  <c r="AQ383" i="7"/>
  <c r="AW383" i="7"/>
  <c r="J375" i="7"/>
  <c r="N375" i="7"/>
  <c r="R375" i="7"/>
  <c r="V375" i="7"/>
  <c r="Z375" i="7"/>
  <c r="AD375" i="7"/>
  <c r="AH375" i="7"/>
  <c r="AL375" i="7"/>
  <c r="AP375" i="7"/>
  <c r="AT375" i="7"/>
  <c r="AZ377" i="7"/>
  <c r="AV377" i="7"/>
  <c r="AR377" i="7"/>
  <c r="AN377" i="7"/>
  <c r="AJ377" i="7"/>
  <c r="AF377" i="7"/>
  <c r="AB377" i="7"/>
  <c r="X377" i="7"/>
  <c r="T377" i="7"/>
  <c r="P377" i="7"/>
  <c r="J377" i="7"/>
  <c r="N377" i="7"/>
  <c r="S377" i="7"/>
  <c r="Y377" i="7"/>
  <c r="AD377" i="7"/>
  <c r="AI377" i="7"/>
  <c r="AO377" i="7"/>
  <c r="AT377" i="7"/>
  <c r="AY377" i="7"/>
  <c r="AZ381" i="7"/>
  <c r="AV381" i="7"/>
  <c r="AR381" i="7"/>
  <c r="AN381" i="7"/>
  <c r="AJ381" i="7"/>
  <c r="AF381" i="7"/>
  <c r="AB381" i="7"/>
  <c r="X381" i="7"/>
  <c r="T381" i="7"/>
  <c r="P381" i="7"/>
  <c r="L381" i="7"/>
  <c r="H381" i="7"/>
  <c r="K381" i="7"/>
  <c r="Q381" i="7"/>
  <c r="V381" i="7"/>
  <c r="AA381" i="7"/>
  <c r="AG381" i="7"/>
  <c r="AL381" i="7"/>
  <c r="AQ381" i="7"/>
  <c r="AW381" i="7"/>
  <c r="J378" i="7"/>
  <c r="N378" i="7"/>
  <c r="R378" i="7"/>
  <c r="V378" i="7"/>
  <c r="Z378" i="7"/>
  <c r="AD378" i="7"/>
  <c r="AH378" i="7"/>
  <c r="AL378" i="7"/>
  <c r="AP378" i="7"/>
  <c r="AT378" i="7"/>
  <c r="J380" i="7"/>
  <c r="N380" i="7"/>
  <c r="R380" i="7"/>
  <c r="V380" i="7"/>
  <c r="Z380" i="7"/>
  <c r="AD380" i="7"/>
  <c r="AH380" i="7"/>
  <c r="AL380" i="7"/>
  <c r="AP380" i="7"/>
  <c r="AT380" i="7"/>
  <c r="J382" i="7"/>
  <c r="N382" i="7"/>
  <c r="R382" i="7"/>
  <c r="V382" i="7"/>
  <c r="Z382" i="7"/>
  <c r="AD382" i="7"/>
  <c r="AH382" i="7"/>
  <c r="AL382" i="7"/>
  <c r="AP382" i="7"/>
  <c r="AT382" i="7"/>
  <c r="AY384" i="7"/>
  <c r="AU384" i="7"/>
  <c r="AQ384" i="7"/>
  <c r="AM384" i="7"/>
  <c r="AI384" i="7"/>
  <c r="AE384" i="7"/>
  <c r="AA384" i="7"/>
  <c r="W384" i="7"/>
  <c r="J384" i="7"/>
  <c r="N384" i="7"/>
  <c r="R384" i="7"/>
  <c r="V384" i="7"/>
  <c r="AB384" i="7"/>
  <c r="AG384" i="7"/>
  <c r="AL384" i="7"/>
  <c r="AR384" i="7"/>
  <c r="AW384" i="7"/>
  <c r="H392" i="7"/>
  <c r="P392" i="7"/>
  <c r="V392" i="7"/>
  <c r="AC392" i="7"/>
  <c r="AK392" i="7"/>
  <c r="AR392" i="7"/>
  <c r="AW395" i="7"/>
  <c r="AS395" i="7"/>
  <c r="AO395" i="7"/>
  <c r="AK395" i="7"/>
  <c r="AG395" i="7"/>
  <c r="AC395" i="7"/>
  <c r="Y395" i="7"/>
  <c r="U395" i="7"/>
  <c r="Q395" i="7"/>
  <c r="M395" i="7"/>
  <c r="I395" i="7"/>
  <c r="AZ395" i="7"/>
  <c r="AU395" i="7"/>
  <c r="AP395" i="7"/>
  <c r="AJ395" i="7"/>
  <c r="AE395" i="7"/>
  <c r="Z395" i="7"/>
  <c r="T395" i="7"/>
  <c r="O395" i="7"/>
  <c r="J395" i="7"/>
  <c r="L395" i="7"/>
  <c r="S395" i="7"/>
  <c r="AA395" i="7"/>
  <c r="AH395" i="7"/>
  <c r="AN395" i="7"/>
  <c r="AV395" i="7"/>
  <c r="AZ398" i="7"/>
  <c r="AV398" i="7"/>
  <c r="AR398" i="7"/>
  <c r="AN398" i="7"/>
  <c r="AJ398" i="7"/>
  <c r="AF398" i="7"/>
  <c r="AB398" i="7"/>
  <c r="X398" i="7"/>
  <c r="T398" i="7"/>
  <c r="P398" i="7"/>
  <c r="L398" i="7"/>
  <c r="H398" i="7"/>
  <c r="AX398" i="7"/>
  <c r="AS398" i="7"/>
  <c r="AM398" i="7"/>
  <c r="AH398" i="7"/>
  <c r="AC398" i="7"/>
  <c r="W398" i="7"/>
  <c r="R398" i="7"/>
  <c r="M398" i="7"/>
  <c r="G398" i="7"/>
  <c r="AU398" i="7"/>
  <c r="AO398" i="7"/>
  <c r="AG398" i="7"/>
  <c r="Z398" i="7"/>
  <c r="S398" i="7"/>
  <c r="K398" i="7"/>
  <c r="O398" i="7"/>
  <c r="Y398" i="7"/>
  <c r="AI398" i="7"/>
  <c r="AQ398" i="7"/>
  <c r="G402" i="7"/>
  <c r="S402" i="7"/>
  <c r="AH402" i="7"/>
  <c r="AY392" i="7"/>
  <c r="AU392" i="7"/>
  <c r="AQ392" i="7"/>
  <c r="AM392" i="7"/>
  <c r="AI392" i="7"/>
  <c r="AE392" i="7"/>
  <c r="AA392" i="7"/>
  <c r="W392" i="7"/>
  <c r="S392" i="7"/>
  <c r="O392" i="7"/>
  <c r="K392" i="7"/>
  <c r="G392" i="7"/>
  <c r="AZ392" i="7"/>
  <c r="AT392" i="7"/>
  <c r="AO392" i="7"/>
  <c r="AJ392" i="7"/>
  <c r="AD392" i="7"/>
  <c r="Y392" i="7"/>
  <c r="T392" i="7"/>
  <c r="N392" i="7"/>
  <c r="I392" i="7"/>
  <c r="M392" i="7"/>
  <c r="U392" i="7"/>
  <c r="AB392" i="7"/>
  <c r="AH392" i="7"/>
  <c r="AP392" i="7"/>
  <c r="AW392" i="7"/>
  <c r="AZ402" i="7"/>
  <c r="AV402" i="7"/>
  <c r="AR402" i="7"/>
  <c r="AN402" i="7"/>
  <c r="AJ402" i="7"/>
  <c r="AF402" i="7"/>
  <c r="AB402" i="7"/>
  <c r="X402" i="7"/>
  <c r="T402" i="7"/>
  <c r="P402" i="7"/>
  <c r="L402" i="7"/>
  <c r="H402" i="7"/>
  <c r="AU402" i="7"/>
  <c r="AP402" i="7"/>
  <c r="AK402" i="7"/>
  <c r="AE402" i="7"/>
  <c r="Z402" i="7"/>
  <c r="U402" i="7"/>
  <c r="O402" i="7"/>
  <c r="J402" i="7"/>
  <c r="AX402" i="7"/>
  <c r="AQ402" i="7"/>
  <c r="AI402" i="7"/>
  <c r="AC402" i="7"/>
  <c r="V402" i="7"/>
  <c r="N402" i="7"/>
  <c r="AY402" i="7"/>
  <c r="AS402" i="7"/>
  <c r="AL402" i="7"/>
  <c r="AD402" i="7"/>
  <c r="W402" i="7"/>
  <c r="Q402" i="7"/>
  <c r="I402" i="7"/>
  <c r="R402" i="7"/>
  <c r="AG402" i="7"/>
  <c r="AT402" i="7"/>
  <c r="J399" i="7"/>
  <c r="N399" i="7"/>
  <c r="R399" i="7"/>
  <c r="V399" i="7"/>
  <c r="Z399" i="7"/>
  <c r="AD399" i="7"/>
  <c r="AH399" i="7"/>
  <c r="AL399" i="7"/>
  <c r="AP399" i="7"/>
  <c r="AT399" i="7"/>
  <c r="F28" i="6"/>
  <c r="E363" i="7" s="1"/>
  <c r="F34" i="6"/>
  <c r="AV176" i="7"/>
  <c r="K176" i="7"/>
  <c r="AM176" i="7"/>
  <c r="AC176" i="7"/>
  <c r="S176" i="7"/>
  <c r="AB188" i="7"/>
  <c r="AB192" i="7"/>
  <c r="P194" i="7"/>
  <c r="X196" i="7"/>
  <c r="AW151" i="7"/>
  <c r="AK177" i="7"/>
  <c r="H178" i="7"/>
  <c r="AB178" i="7"/>
  <c r="AU178" i="7"/>
  <c r="Y182" i="7"/>
  <c r="U184" i="7"/>
  <c r="AY184" i="7"/>
  <c r="M188" i="7"/>
  <c r="AQ188" i="7"/>
  <c r="Q190" i="7"/>
  <c r="AS190" i="7"/>
  <c r="M192" i="7"/>
  <c r="AO192" i="7"/>
  <c r="AI194" i="7"/>
  <c r="AP196" i="7"/>
  <c r="M197" i="7"/>
  <c r="AZ197" i="7"/>
  <c r="V200" i="7"/>
  <c r="S178" i="7"/>
  <c r="AJ178" i="7"/>
  <c r="AF190" i="7"/>
  <c r="W178" i="7"/>
  <c r="AO178" i="7"/>
  <c r="S182" i="7"/>
  <c r="O184" i="7"/>
  <c r="G188" i="7"/>
  <c r="AI188" i="7"/>
  <c r="K190" i="7"/>
  <c r="AM190" i="7"/>
  <c r="G192" i="7"/>
  <c r="AI192" i="7"/>
  <c r="AA194" i="7"/>
  <c r="AF196" i="7"/>
  <c r="AZ329" i="7"/>
  <c r="AV329" i="7"/>
  <c r="AR329" i="7"/>
  <c r="AN329" i="7"/>
  <c r="AJ329" i="7"/>
  <c r="AF329" i="7"/>
  <c r="AB329" i="7"/>
  <c r="X329" i="7"/>
  <c r="T329" i="7"/>
  <c r="P329" i="7"/>
  <c r="L329" i="7"/>
  <c r="H329" i="7"/>
  <c r="AY329" i="7"/>
  <c r="AQ329" i="7"/>
  <c r="AM329" i="7"/>
  <c r="AE329" i="7"/>
  <c r="W329" i="7"/>
  <c r="S329" i="7"/>
  <c r="K329" i="7"/>
  <c r="G329" i="7"/>
  <c r="AP329" i="7"/>
  <c r="AD329" i="7"/>
  <c r="V329" i="7"/>
  <c r="N329" i="7"/>
  <c r="AW329" i="7"/>
  <c r="AS329" i="7"/>
  <c r="AO329" i="7"/>
  <c r="AK329" i="7"/>
  <c r="AG329" i="7"/>
  <c r="AC329" i="7"/>
  <c r="Y329" i="7"/>
  <c r="U329" i="7"/>
  <c r="Q329" i="7"/>
  <c r="M329" i="7"/>
  <c r="I329" i="7"/>
  <c r="AU329" i="7"/>
  <c r="AI329" i="7"/>
  <c r="AA329" i="7"/>
  <c r="O329" i="7"/>
  <c r="AX329" i="7"/>
  <c r="AT329" i="7"/>
  <c r="AL329" i="7"/>
  <c r="AH329" i="7"/>
  <c r="Z329" i="7"/>
  <c r="R329" i="7"/>
  <c r="J329" i="7"/>
  <c r="J331" i="7"/>
  <c r="R331" i="7"/>
  <c r="Z331" i="7"/>
  <c r="AH331" i="7"/>
  <c r="AL331" i="7"/>
  <c r="AT331" i="7"/>
  <c r="AX331" i="7"/>
  <c r="K331" i="7"/>
  <c r="S331" i="7"/>
  <c r="AE331" i="7"/>
  <c r="AM331" i="7"/>
  <c r="AU331" i="7"/>
  <c r="G330" i="7"/>
  <c r="K330" i="7"/>
  <c r="O330" i="7"/>
  <c r="S330" i="7"/>
  <c r="W330" i="7"/>
  <c r="AA330" i="7"/>
  <c r="AE330" i="7"/>
  <c r="AI330" i="7"/>
  <c r="AM330" i="7"/>
  <c r="AQ330" i="7"/>
  <c r="AU330" i="7"/>
  <c r="AY330" i="7"/>
  <c r="I331" i="7"/>
  <c r="M331" i="7"/>
  <c r="Q331" i="7"/>
  <c r="U331" i="7"/>
  <c r="Y331" i="7"/>
  <c r="AC331" i="7"/>
  <c r="AG331" i="7"/>
  <c r="AK331" i="7"/>
  <c r="AO331" i="7"/>
  <c r="AS331" i="7"/>
  <c r="AW331" i="7"/>
  <c r="G332" i="7"/>
  <c r="K332" i="7"/>
  <c r="O332" i="7"/>
  <c r="S332" i="7"/>
  <c r="W332" i="7"/>
  <c r="AA332" i="7"/>
  <c r="AE332" i="7"/>
  <c r="AI332" i="7"/>
  <c r="AO332" i="7"/>
  <c r="AT332" i="7"/>
  <c r="G334" i="7"/>
  <c r="M334" i="7"/>
  <c r="R334" i="7"/>
  <c r="W334" i="7"/>
  <c r="AC334" i="7"/>
  <c r="AH334" i="7"/>
  <c r="AM334" i="7"/>
  <c r="AS334" i="7"/>
  <c r="N331" i="7"/>
  <c r="V331" i="7"/>
  <c r="AD331" i="7"/>
  <c r="AP331" i="7"/>
  <c r="G331" i="7"/>
  <c r="O331" i="7"/>
  <c r="W331" i="7"/>
  <c r="AA331" i="7"/>
  <c r="AI331" i="7"/>
  <c r="AQ331" i="7"/>
  <c r="AY331" i="7"/>
  <c r="J330" i="7"/>
  <c r="N330" i="7"/>
  <c r="R330" i="7"/>
  <c r="V330" i="7"/>
  <c r="Z330" i="7"/>
  <c r="AD330" i="7"/>
  <c r="AH330" i="7"/>
  <c r="AL330" i="7"/>
  <c r="AP330" i="7"/>
  <c r="AT330" i="7"/>
  <c r="H331" i="7"/>
  <c r="L331" i="7"/>
  <c r="P331" i="7"/>
  <c r="T331" i="7"/>
  <c r="X331" i="7"/>
  <c r="AB331" i="7"/>
  <c r="AF331" i="7"/>
  <c r="AJ331" i="7"/>
  <c r="AN331" i="7"/>
  <c r="AR331" i="7"/>
  <c r="AV331" i="7"/>
  <c r="AZ332" i="7"/>
  <c r="AV332" i="7"/>
  <c r="AR332" i="7"/>
  <c r="AN332" i="7"/>
  <c r="AJ332" i="7"/>
  <c r="J332" i="7"/>
  <c r="N332" i="7"/>
  <c r="R332" i="7"/>
  <c r="V332" i="7"/>
  <c r="Z332" i="7"/>
  <c r="AD332" i="7"/>
  <c r="AH332" i="7"/>
  <c r="AM332" i="7"/>
  <c r="AS332" i="7"/>
  <c r="AX332" i="7"/>
  <c r="AZ334" i="7"/>
  <c r="AV334" i="7"/>
  <c r="AR334" i="7"/>
  <c r="AN334" i="7"/>
  <c r="AJ334" i="7"/>
  <c r="AF334" i="7"/>
  <c r="AB334" i="7"/>
  <c r="X334" i="7"/>
  <c r="T334" i="7"/>
  <c r="P334" i="7"/>
  <c r="L334" i="7"/>
  <c r="H334" i="7"/>
  <c r="K334" i="7"/>
  <c r="Q334" i="7"/>
  <c r="V334" i="7"/>
  <c r="AA334" i="7"/>
  <c r="AG334" i="7"/>
  <c r="AL334" i="7"/>
  <c r="AQ334" i="7"/>
  <c r="AW334" i="7"/>
  <c r="J333" i="7"/>
  <c r="N333" i="7"/>
  <c r="R333" i="7"/>
  <c r="V333" i="7"/>
  <c r="Z333" i="7"/>
  <c r="AD333" i="7"/>
  <c r="AH333" i="7"/>
  <c r="AL333" i="7"/>
  <c r="AP333" i="7"/>
  <c r="AT333" i="7"/>
  <c r="J335" i="7"/>
  <c r="N335" i="7"/>
  <c r="R335" i="7"/>
  <c r="V335" i="7"/>
  <c r="Z335" i="7"/>
  <c r="AD335" i="7"/>
  <c r="AH335" i="7"/>
  <c r="AL335" i="7"/>
  <c r="AP335" i="7"/>
  <c r="AT335" i="7"/>
  <c r="AZ215" i="7"/>
  <c r="AV215" i="7"/>
  <c r="AR215" i="7"/>
  <c r="AN215" i="7"/>
  <c r="AJ215" i="7"/>
  <c r="AF215" i="7"/>
  <c r="AB215" i="7"/>
  <c r="X215" i="7"/>
  <c r="T215" i="7"/>
  <c r="P215" i="7"/>
  <c r="L215" i="7"/>
  <c r="H215" i="7"/>
  <c r="V215" i="7"/>
  <c r="AG215" i="7"/>
  <c r="AQ215" i="7"/>
  <c r="AY223" i="7"/>
  <c r="AU223" i="7"/>
  <c r="AQ223" i="7"/>
  <c r="AM223" i="7"/>
  <c r="AI223" i="7"/>
  <c r="AE223" i="7"/>
  <c r="AA223" i="7"/>
  <c r="W223" i="7"/>
  <c r="S223" i="7"/>
  <c r="O223" i="7"/>
  <c r="K223" i="7"/>
  <c r="G223" i="7"/>
  <c r="AZ223" i="7"/>
  <c r="AV223" i="7"/>
  <c r="AR223" i="7"/>
  <c r="AN223" i="7"/>
  <c r="AJ223" i="7"/>
  <c r="AF223" i="7"/>
  <c r="AB223" i="7"/>
  <c r="X223" i="7"/>
  <c r="T223" i="7"/>
  <c r="P223" i="7"/>
  <c r="L223" i="7"/>
  <c r="H223" i="7"/>
  <c r="AY231" i="7"/>
  <c r="AU231" i="7"/>
  <c r="AQ231" i="7"/>
  <c r="AM231" i="7"/>
  <c r="AI231" i="7"/>
  <c r="AE231" i="7"/>
  <c r="AA231" i="7"/>
  <c r="W231" i="7"/>
  <c r="S231" i="7"/>
  <c r="O231" i="7"/>
  <c r="K231" i="7"/>
  <c r="G231" i="7"/>
  <c r="AZ231" i="7"/>
  <c r="AV231" i="7"/>
  <c r="AR231" i="7"/>
  <c r="AN231" i="7"/>
  <c r="AJ231" i="7"/>
  <c r="AF231" i="7"/>
  <c r="AB231" i="7"/>
  <c r="X231" i="7"/>
  <c r="T231" i="7"/>
  <c r="P231" i="7"/>
  <c r="L231" i="7"/>
  <c r="H231" i="7"/>
  <c r="N231" i="7"/>
  <c r="AD231" i="7"/>
  <c r="AL231" i="7"/>
  <c r="AT231" i="7"/>
  <c r="AY239" i="7"/>
  <c r="AU239" i="7"/>
  <c r="AQ239" i="7"/>
  <c r="AM239" i="7"/>
  <c r="AI239" i="7"/>
  <c r="AE239" i="7"/>
  <c r="AA239" i="7"/>
  <c r="W239" i="7"/>
  <c r="S239" i="7"/>
  <c r="O239" i="7"/>
  <c r="K239" i="7"/>
  <c r="G239" i="7"/>
  <c r="AZ239" i="7"/>
  <c r="AV239" i="7"/>
  <c r="AR239" i="7"/>
  <c r="AN239" i="7"/>
  <c r="AJ239" i="7"/>
  <c r="AF239" i="7"/>
  <c r="AB239" i="7"/>
  <c r="X239" i="7"/>
  <c r="T239" i="7"/>
  <c r="P239" i="7"/>
  <c r="L239" i="7"/>
  <c r="H239" i="7"/>
  <c r="N239" i="7"/>
  <c r="AD239" i="7"/>
  <c r="AL239" i="7"/>
  <c r="AT239" i="7"/>
  <c r="AY247" i="7"/>
  <c r="AU247" i="7"/>
  <c r="AQ247" i="7"/>
  <c r="AM247" i="7"/>
  <c r="AI247" i="7"/>
  <c r="AE247" i="7"/>
  <c r="AA247" i="7"/>
  <c r="W247" i="7"/>
  <c r="S247" i="7"/>
  <c r="O247" i="7"/>
  <c r="K247" i="7"/>
  <c r="G247" i="7"/>
  <c r="AZ247" i="7"/>
  <c r="AV247" i="7"/>
  <c r="AR247" i="7"/>
  <c r="AN247" i="7"/>
  <c r="AJ247" i="7"/>
  <c r="AF247" i="7"/>
  <c r="AB247" i="7"/>
  <c r="X247" i="7"/>
  <c r="T247" i="7"/>
  <c r="P247" i="7"/>
  <c r="L247" i="7"/>
  <c r="H247" i="7"/>
  <c r="V247" i="7"/>
  <c r="AD247" i="7"/>
  <c r="AL247" i="7"/>
  <c r="AT247" i="7"/>
  <c r="AX290" i="7"/>
  <c r="AW296" i="7"/>
  <c r="AS296" i="7"/>
  <c r="AO296" i="7"/>
  <c r="AK296" i="7"/>
  <c r="AG296" i="7"/>
  <c r="AC296" i="7"/>
  <c r="Y296" i="7"/>
  <c r="U296" i="7"/>
  <c r="Q296" i="7"/>
  <c r="M296" i="7"/>
  <c r="I296" i="7"/>
  <c r="AY296" i="7"/>
  <c r="AU296" i="7"/>
  <c r="AQ296" i="7"/>
  <c r="AM296" i="7"/>
  <c r="AI296" i="7"/>
  <c r="AE296" i="7"/>
  <c r="AA296" i="7"/>
  <c r="W296" i="7"/>
  <c r="S296" i="7"/>
  <c r="O296" i="7"/>
  <c r="K296" i="7"/>
  <c r="G296" i="7"/>
  <c r="AZ296" i="7"/>
  <c r="AR296" i="7"/>
  <c r="AJ296" i="7"/>
  <c r="AB296" i="7"/>
  <c r="T296" i="7"/>
  <c r="L296" i="7"/>
  <c r="AP296" i="7"/>
  <c r="AF296" i="7"/>
  <c r="V296" i="7"/>
  <c r="J296" i="7"/>
  <c r="AT296" i="7"/>
  <c r="AH296" i="7"/>
  <c r="X296" i="7"/>
  <c r="N296" i="7"/>
  <c r="AL296" i="7"/>
  <c r="P296" i="7"/>
  <c r="AN296" i="7"/>
  <c r="R296" i="7"/>
  <c r="N208" i="7"/>
  <c r="V208" i="7"/>
  <c r="AD208" i="7"/>
  <c r="AL208" i="7"/>
  <c r="AT208" i="7"/>
  <c r="AX208" i="7"/>
  <c r="R215" i="7"/>
  <c r="AH215" i="7"/>
  <c r="AS215" i="7"/>
  <c r="K217" i="7"/>
  <c r="V217" i="7"/>
  <c r="AL217" i="7"/>
  <c r="I223" i="7"/>
  <c r="Y223" i="7"/>
  <c r="AO223" i="7"/>
  <c r="I231" i="7"/>
  <c r="Y231" i="7"/>
  <c r="AG231" i="7"/>
  <c r="AW231" i="7"/>
  <c r="AY233" i="7"/>
  <c r="AU233" i="7"/>
  <c r="AQ233" i="7"/>
  <c r="AM233" i="7"/>
  <c r="AI233" i="7"/>
  <c r="AE233" i="7"/>
  <c r="AA233" i="7"/>
  <c r="W233" i="7"/>
  <c r="S233" i="7"/>
  <c r="O233" i="7"/>
  <c r="K233" i="7"/>
  <c r="G233" i="7"/>
  <c r="AZ233" i="7"/>
  <c r="AV233" i="7"/>
  <c r="AR233" i="7"/>
  <c r="AN233" i="7"/>
  <c r="AJ233" i="7"/>
  <c r="AF233" i="7"/>
  <c r="AB233" i="7"/>
  <c r="X233" i="7"/>
  <c r="T233" i="7"/>
  <c r="P233" i="7"/>
  <c r="L233" i="7"/>
  <c r="H233" i="7"/>
  <c r="N233" i="7"/>
  <c r="AD233" i="7"/>
  <c r="AL233" i="7"/>
  <c r="AT233" i="7"/>
  <c r="Q239" i="7"/>
  <c r="Y239" i="7"/>
  <c r="AO239" i="7"/>
  <c r="Q247" i="7"/>
  <c r="AG247" i="7"/>
  <c r="AW247" i="7"/>
  <c r="N249" i="7"/>
  <c r="AW267" i="7"/>
  <c r="AS267" i="7"/>
  <c r="AO267" i="7"/>
  <c r="AK267" i="7"/>
  <c r="AG267" i="7"/>
  <c r="AC267" i="7"/>
  <c r="Y267" i="7"/>
  <c r="U267" i="7"/>
  <c r="Q267" i="7"/>
  <c r="M267" i="7"/>
  <c r="I267" i="7"/>
  <c r="AX267" i="7"/>
  <c r="AR267" i="7"/>
  <c r="AM267" i="7"/>
  <c r="AH267" i="7"/>
  <c r="AB267" i="7"/>
  <c r="W267" i="7"/>
  <c r="R267" i="7"/>
  <c r="L267" i="7"/>
  <c r="G267" i="7"/>
  <c r="AY267" i="7"/>
  <c r="AT267" i="7"/>
  <c r="AN267" i="7"/>
  <c r="AI267" i="7"/>
  <c r="AD267" i="7"/>
  <c r="X267" i="7"/>
  <c r="S267" i="7"/>
  <c r="N267" i="7"/>
  <c r="H267" i="7"/>
  <c r="AA267" i="7"/>
  <c r="AV267" i="7"/>
  <c r="AY276" i="7"/>
  <c r="AU276" i="7"/>
  <c r="AQ276" i="7"/>
  <c r="AM276" i="7"/>
  <c r="AI276" i="7"/>
  <c r="AE276" i="7"/>
  <c r="AA276" i="7"/>
  <c r="W276" i="7"/>
  <c r="S276" i="7"/>
  <c r="O276" i="7"/>
  <c r="K276" i="7"/>
  <c r="G276" i="7"/>
  <c r="AZ276" i="7"/>
  <c r="AT276" i="7"/>
  <c r="AO276" i="7"/>
  <c r="AJ276" i="7"/>
  <c r="AD276" i="7"/>
  <c r="Y276" i="7"/>
  <c r="AV276" i="7"/>
  <c r="AN276" i="7"/>
  <c r="AG276" i="7"/>
  <c r="Z276" i="7"/>
  <c r="T276" i="7"/>
  <c r="N276" i="7"/>
  <c r="I276" i="7"/>
  <c r="AW276" i="7"/>
  <c r="AP276" i="7"/>
  <c r="AH276" i="7"/>
  <c r="AB276" i="7"/>
  <c r="U276" i="7"/>
  <c r="P276" i="7"/>
  <c r="J276" i="7"/>
  <c r="AS276" i="7"/>
  <c r="AF276" i="7"/>
  <c r="R276" i="7"/>
  <c r="H276" i="7"/>
  <c r="AX276" i="7"/>
  <c r="AK276" i="7"/>
  <c r="V276" i="7"/>
  <c r="L276" i="7"/>
  <c r="AW281" i="7"/>
  <c r="AS281" i="7"/>
  <c r="AO281" i="7"/>
  <c r="AK281" i="7"/>
  <c r="AG281" i="7"/>
  <c r="AC281" i="7"/>
  <c r="Y281" i="7"/>
  <c r="U281" i="7"/>
  <c r="Q281" i="7"/>
  <c r="M281" i="7"/>
  <c r="I281" i="7"/>
  <c r="AY281" i="7"/>
  <c r="AT281" i="7"/>
  <c r="AN281" i="7"/>
  <c r="AI281" i="7"/>
  <c r="AD281" i="7"/>
  <c r="X281" i="7"/>
  <c r="S281" i="7"/>
  <c r="N281" i="7"/>
  <c r="H281" i="7"/>
  <c r="AZ281" i="7"/>
  <c r="AR281" i="7"/>
  <c r="AL281" i="7"/>
  <c r="AE281" i="7"/>
  <c r="W281" i="7"/>
  <c r="P281" i="7"/>
  <c r="J281" i="7"/>
  <c r="AU281" i="7"/>
  <c r="AM281" i="7"/>
  <c r="AF281" i="7"/>
  <c r="Z281" i="7"/>
  <c r="R281" i="7"/>
  <c r="K281" i="7"/>
  <c r="AP281" i="7"/>
  <c r="AA281" i="7"/>
  <c r="L281" i="7"/>
  <c r="AQ281" i="7"/>
  <c r="AB281" i="7"/>
  <c r="O281" i="7"/>
  <c r="N290" i="7"/>
  <c r="H296" i="7"/>
  <c r="H208" i="7"/>
  <c r="L208" i="7"/>
  <c r="P208" i="7"/>
  <c r="T208" i="7"/>
  <c r="X208" i="7"/>
  <c r="AB208" i="7"/>
  <c r="AF208" i="7"/>
  <c r="AJ208" i="7"/>
  <c r="AN208" i="7"/>
  <c r="AR208" i="7"/>
  <c r="AV208" i="7"/>
  <c r="AZ208" i="7"/>
  <c r="AZ209" i="7"/>
  <c r="AV209" i="7"/>
  <c r="J209" i="7"/>
  <c r="N209" i="7"/>
  <c r="R209" i="7"/>
  <c r="V209" i="7"/>
  <c r="Z209" i="7"/>
  <c r="AD209" i="7"/>
  <c r="AH209" i="7"/>
  <c r="AL209" i="7"/>
  <c r="AP209" i="7"/>
  <c r="AT209" i="7"/>
  <c r="AY209" i="7"/>
  <c r="G211" i="7"/>
  <c r="M211" i="7"/>
  <c r="R211" i="7"/>
  <c r="W211" i="7"/>
  <c r="AC211" i="7"/>
  <c r="AH211" i="7"/>
  <c r="AM211" i="7"/>
  <c r="AS211" i="7"/>
  <c r="AZ213" i="7"/>
  <c r="AV213" i="7"/>
  <c r="AR213" i="7"/>
  <c r="AN213" i="7"/>
  <c r="AJ213" i="7"/>
  <c r="AF213" i="7"/>
  <c r="AB213" i="7"/>
  <c r="X213" i="7"/>
  <c r="T213" i="7"/>
  <c r="P213" i="7"/>
  <c r="L213" i="7"/>
  <c r="H213" i="7"/>
  <c r="K213" i="7"/>
  <c r="Q213" i="7"/>
  <c r="V213" i="7"/>
  <c r="AA213" i="7"/>
  <c r="AG213" i="7"/>
  <c r="AL213" i="7"/>
  <c r="AQ213" i="7"/>
  <c r="AW213" i="7"/>
  <c r="J215" i="7"/>
  <c r="O215" i="7"/>
  <c r="U215" i="7"/>
  <c r="Z215" i="7"/>
  <c r="AE215" i="7"/>
  <c r="AK215" i="7"/>
  <c r="AP215" i="7"/>
  <c r="AU215" i="7"/>
  <c r="I217" i="7"/>
  <c r="N217" i="7"/>
  <c r="S217" i="7"/>
  <c r="Y217" i="7"/>
  <c r="AD217" i="7"/>
  <c r="AI217" i="7"/>
  <c r="AP217" i="7"/>
  <c r="I219" i="7"/>
  <c r="Q219" i="7"/>
  <c r="Y219" i="7"/>
  <c r="AG219" i="7"/>
  <c r="AO219" i="7"/>
  <c r="AY221" i="7"/>
  <c r="AU221" i="7"/>
  <c r="AQ221" i="7"/>
  <c r="AM221" i="7"/>
  <c r="AI221" i="7"/>
  <c r="AE221" i="7"/>
  <c r="AA221" i="7"/>
  <c r="W221" i="7"/>
  <c r="S221" i="7"/>
  <c r="O221" i="7"/>
  <c r="K221" i="7"/>
  <c r="G221" i="7"/>
  <c r="AZ221" i="7"/>
  <c r="AV221" i="7"/>
  <c r="AR221" i="7"/>
  <c r="AN221" i="7"/>
  <c r="AJ221" i="7"/>
  <c r="AF221" i="7"/>
  <c r="AB221" i="7"/>
  <c r="X221" i="7"/>
  <c r="T221" i="7"/>
  <c r="P221" i="7"/>
  <c r="L221" i="7"/>
  <c r="H221" i="7"/>
  <c r="N221" i="7"/>
  <c r="V221" i="7"/>
  <c r="AD221" i="7"/>
  <c r="AL221" i="7"/>
  <c r="AT221" i="7"/>
  <c r="M223" i="7"/>
  <c r="U223" i="7"/>
  <c r="AC223" i="7"/>
  <c r="AK223" i="7"/>
  <c r="AS223" i="7"/>
  <c r="M231" i="7"/>
  <c r="U231" i="7"/>
  <c r="AC231" i="7"/>
  <c r="AK231" i="7"/>
  <c r="AS231" i="7"/>
  <c r="J233" i="7"/>
  <c r="R233" i="7"/>
  <c r="Z233" i="7"/>
  <c r="AH233" i="7"/>
  <c r="AP233" i="7"/>
  <c r="AX233" i="7"/>
  <c r="AY237" i="7"/>
  <c r="AU237" i="7"/>
  <c r="AQ237" i="7"/>
  <c r="AM237" i="7"/>
  <c r="AI237" i="7"/>
  <c r="AE237" i="7"/>
  <c r="AA237" i="7"/>
  <c r="W237" i="7"/>
  <c r="S237" i="7"/>
  <c r="O237" i="7"/>
  <c r="K237" i="7"/>
  <c r="G237" i="7"/>
  <c r="AZ237" i="7"/>
  <c r="AV237" i="7"/>
  <c r="AR237" i="7"/>
  <c r="AN237" i="7"/>
  <c r="AJ237" i="7"/>
  <c r="AF237" i="7"/>
  <c r="AB237" i="7"/>
  <c r="X237" i="7"/>
  <c r="T237" i="7"/>
  <c r="P237" i="7"/>
  <c r="L237" i="7"/>
  <c r="H237" i="7"/>
  <c r="N237" i="7"/>
  <c r="V237" i="7"/>
  <c r="AD237" i="7"/>
  <c r="AL237" i="7"/>
  <c r="AT237" i="7"/>
  <c r="M239" i="7"/>
  <c r="U239" i="7"/>
  <c r="AC239" i="7"/>
  <c r="AK239" i="7"/>
  <c r="AS239" i="7"/>
  <c r="I243" i="7"/>
  <c r="Q243" i="7"/>
  <c r="Y243" i="7"/>
  <c r="AG243" i="7"/>
  <c r="AO243" i="7"/>
  <c r="AY245" i="7"/>
  <c r="AU245" i="7"/>
  <c r="AQ245" i="7"/>
  <c r="AM245" i="7"/>
  <c r="AI245" i="7"/>
  <c r="AE245" i="7"/>
  <c r="AA245" i="7"/>
  <c r="W245" i="7"/>
  <c r="S245" i="7"/>
  <c r="O245" i="7"/>
  <c r="K245" i="7"/>
  <c r="G245" i="7"/>
  <c r="AZ245" i="7"/>
  <c r="AV245" i="7"/>
  <c r="AR245" i="7"/>
  <c r="AN245" i="7"/>
  <c r="AJ245" i="7"/>
  <c r="AF245" i="7"/>
  <c r="AB245" i="7"/>
  <c r="X245" i="7"/>
  <c r="T245" i="7"/>
  <c r="P245" i="7"/>
  <c r="L245" i="7"/>
  <c r="H245" i="7"/>
  <c r="N245" i="7"/>
  <c r="V245" i="7"/>
  <c r="AD245" i="7"/>
  <c r="AL245" i="7"/>
  <c r="AT245" i="7"/>
  <c r="M247" i="7"/>
  <c r="U247" i="7"/>
  <c r="AC247" i="7"/>
  <c r="AK247" i="7"/>
  <c r="AS247" i="7"/>
  <c r="J249" i="7"/>
  <c r="R249" i="7"/>
  <c r="Z249" i="7"/>
  <c r="AH249" i="7"/>
  <c r="AP249" i="7"/>
  <c r="I251" i="7"/>
  <c r="Q251" i="7"/>
  <c r="Y251" i="7"/>
  <c r="AG251" i="7"/>
  <c r="AO251" i="7"/>
  <c r="AY253" i="7"/>
  <c r="AU253" i="7"/>
  <c r="AQ253" i="7"/>
  <c r="AM253" i="7"/>
  <c r="AI253" i="7"/>
  <c r="AE253" i="7"/>
  <c r="AA253" i="7"/>
  <c r="W253" i="7"/>
  <c r="S253" i="7"/>
  <c r="O253" i="7"/>
  <c r="K253" i="7"/>
  <c r="G253" i="7"/>
  <c r="AZ253" i="7"/>
  <c r="AV253" i="7"/>
  <c r="AR253" i="7"/>
  <c r="AN253" i="7"/>
  <c r="AJ253" i="7"/>
  <c r="AF253" i="7"/>
  <c r="AB253" i="7"/>
  <c r="X253" i="7"/>
  <c r="T253" i="7"/>
  <c r="P253" i="7"/>
  <c r="L253" i="7"/>
  <c r="H253" i="7"/>
  <c r="N253" i="7"/>
  <c r="V253" i="7"/>
  <c r="AD253" i="7"/>
  <c r="AL253" i="7"/>
  <c r="AT253" i="7"/>
  <c r="AW257" i="7"/>
  <c r="AS257" i="7"/>
  <c r="AO257" i="7"/>
  <c r="AK257" i="7"/>
  <c r="AG257" i="7"/>
  <c r="AC257" i="7"/>
  <c r="Y257" i="7"/>
  <c r="U257" i="7"/>
  <c r="Q257" i="7"/>
  <c r="M257" i="7"/>
  <c r="I257" i="7"/>
  <c r="AY257" i="7"/>
  <c r="AT257" i="7"/>
  <c r="AN257" i="7"/>
  <c r="AI257" i="7"/>
  <c r="AD257" i="7"/>
  <c r="X257" i="7"/>
  <c r="S257" i="7"/>
  <c r="N257" i="7"/>
  <c r="H257" i="7"/>
  <c r="AZ257" i="7"/>
  <c r="AU257" i="7"/>
  <c r="AP257" i="7"/>
  <c r="AJ257" i="7"/>
  <c r="AE257" i="7"/>
  <c r="Z257" i="7"/>
  <c r="T257" i="7"/>
  <c r="O257" i="7"/>
  <c r="J257" i="7"/>
  <c r="P257" i="7"/>
  <c r="AA257" i="7"/>
  <c r="AL257" i="7"/>
  <c r="AV257" i="7"/>
  <c r="J259" i="7"/>
  <c r="T259" i="7"/>
  <c r="AE259" i="7"/>
  <c r="AP259" i="7"/>
  <c r="AY260" i="7"/>
  <c r="AU260" i="7"/>
  <c r="AQ260" i="7"/>
  <c r="AM260" i="7"/>
  <c r="AI260" i="7"/>
  <c r="AE260" i="7"/>
  <c r="AA260" i="7"/>
  <c r="W260" i="7"/>
  <c r="S260" i="7"/>
  <c r="O260" i="7"/>
  <c r="K260" i="7"/>
  <c r="G260" i="7"/>
  <c r="AZ260" i="7"/>
  <c r="AT260" i="7"/>
  <c r="AO260" i="7"/>
  <c r="AJ260" i="7"/>
  <c r="AD260" i="7"/>
  <c r="Y260" i="7"/>
  <c r="T260" i="7"/>
  <c r="N260" i="7"/>
  <c r="I260" i="7"/>
  <c r="AV260" i="7"/>
  <c r="AP260" i="7"/>
  <c r="AK260" i="7"/>
  <c r="AF260" i="7"/>
  <c r="Z260" i="7"/>
  <c r="U260" i="7"/>
  <c r="P260" i="7"/>
  <c r="J260" i="7"/>
  <c r="Q260" i="7"/>
  <c r="AB260" i="7"/>
  <c r="AL260" i="7"/>
  <c r="AW260" i="7"/>
  <c r="J262" i="7"/>
  <c r="U262" i="7"/>
  <c r="AF262" i="7"/>
  <c r="G265" i="7"/>
  <c r="R265" i="7"/>
  <c r="AB265" i="7"/>
  <c r="AM265" i="7"/>
  <c r="K267" i="7"/>
  <c r="V267" i="7"/>
  <c r="AF267" i="7"/>
  <c r="AQ267" i="7"/>
  <c r="H268" i="7"/>
  <c r="R268" i="7"/>
  <c r="AC268" i="7"/>
  <c r="AN268" i="7"/>
  <c r="AZ269" i="7"/>
  <c r="AV269" i="7"/>
  <c r="AR269" i="7"/>
  <c r="AN269" i="7"/>
  <c r="AJ269" i="7"/>
  <c r="AF269" i="7"/>
  <c r="AB269" i="7"/>
  <c r="X269" i="7"/>
  <c r="T269" i="7"/>
  <c r="P269" i="7"/>
  <c r="L269" i="7"/>
  <c r="H269" i="7"/>
  <c r="AW269" i="7"/>
  <c r="AS269" i="7"/>
  <c r="AO269" i="7"/>
  <c r="AK269" i="7"/>
  <c r="AG269" i="7"/>
  <c r="AC269" i="7"/>
  <c r="Y269" i="7"/>
  <c r="U269" i="7"/>
  <c r="Q269" i="7"/>
  <c r="M269" i="7"/>
  <c r="I269" i="7"/>
  <c r="AU269" i="7"/>
  <c r="AM269" i="7"/>
  <c r="AE269" i="7"/>
  <c r="W269" i="7"/>
  <c r="O269" i="7"/>
  <c r="G269" i="7"/>
  <c r="AX269" i="7"/>
  <c r="AP269" i="7"/>
  <c r="AH269" i="7"/>
  <c r="Z269" i="7"/>
  <c r="R269" i="7"/>
  <c r="J269" i="7"/>
  <c r="V269" i="7"/>
  <c r="AL269" i="7"/>
  <c r="K273" i="7"/>
  <c r="AA273" i="7"/>
  <c r="Q276" i="7"/>
  <c r="AR276" i="7"/>
  <c r="S279" i="7"/>
  <c r="T281" i="7"/>
  <c r="AV281" i="7"/>
  <c r="AD296" i="7"/>
  <c r="K215" i="7"/>
  <c r="Q215" i="7"/>
  <c r="AA215" i="7"/>
  <c r="AL215" i="7"/>
  <c r="AW215" i="7"/>
  <c r="N223" i="7"/>
  <c r="V223" i="7"/>
  <c r="AD223" i="7"/>
  <c r="AL223" i="7"/>
  <c r="AT223" i="7"/>
  <c r="V231" i="7"/>
  <c r="V239" i="7"/>
  <c r="N247" i="7"/>
  <c r="AW290" i="7"/>
  <c r="AS290" i="7"/>
  <c r="AO290" i="7"/>
  <c r="AK290" i="7"/>
  <c r="AG290" i="7"/>
  <c r="AC290" i="7"/>
  <c r="Y290" i="7"/>
  <c r="U290" i="7"/>
  <c r="Q290" i="7"/>
  <c r="M290" i="7"/>
  <c r="I290" i="7"/>
  <c r="AY290" i="7"/>
  <c r="AU290" i="7"/>
  <c r="AQ290" i="7"/>
  <c r="AM290" i="7"/>
  <c r="AI290" i="7"/>
  <c r="AE290" i="7"/>
  <c r="AA290" i="7"/>
  <c r="W290" i="7"/>
  <c r="S290" i="7"/>
  <c r="O290" i="7"/>
  <c r="K290" i="7"/>
  <c r="G290" i="7"/>
  <c r="AV290" i="7"/>
  <c r="AN290" i="7"/>
  <c r="AF290" i="7"/>
  <c r="X290" i="7"/>
  <c r="P290" i="7"/>
  <c r="H290" i="7"/>
  <c r="AZ290" i="7"/>
  <c r="AP290" i="7"/>
  <c r="AD290" i="7"/>
  <c r="T290" i="7"/>
  <c r="J290" i="7"/>
  <c r="AR290" i="7"/>
  <c r="AH290" i="7"/>
  <c r="V290" i="7"/>
  <c r="L290" i="7"/>
  <c r="AL290" i="7"/>
  <c r="R290" i="7"/>
  <c r="AT290" i="7"/>
  <c r="Z290" i="7"/>
  <c r="AV296" i="7"/>
  <c r="J208" i="7"/>
  <c r="R208" i="7"/>
  <c r="Z208" i="7"/>
  <c r="AH208" i="7"/>
  <c r="AP208" i="7"/>
  <c r="G215" i="7"/>
  <c r="M215" i="7"/>
  <c r="W215" i="7"/>
  <c r="AC215" i="7"/>
  <c r="AM215" i="7"/>
  <c r="AX215" i="7"/>
  <c r="AY217" i="7"/>
  <c r="AU217" i="7"/>
  <c r="AQ217" i="7"/>
  <c r="AM217" i="7"/>
  <c r="AZ217" i="7"/>
  <c r="AV217" i="7"/>
  <c r="AR217" i="7"/>
  <c r="AN217" i="7"/>
  <c r="AJ217" i="7"/>
  <c r="AF217" i="7"/>
  <c r="AB217" i="7"/>
  <c r="X217" i="7"/>
  <c r="T217" i="7"/>
  <c r="P217" i="7"/>
  <c r="L217" i="7"/>
  <c r="H217" i="7"/>
  <c r="Q217" i="7"/>
  <c r="AA217" i="7"/>
  <c r="AG217" i="7"/>
  <c r="AT217" i="7"/>
  <c r="Q223" i="7"/>
  <c r="AG223" i="7"/>
  <c r="AW223" i="7"/>
  <c r="Q231" i="7"/>
  <c r="AO231" i="7"/>
  <c r="V233" i="7"/>
  <c r="I239" i="7"/>
  <c r="AG239" i="7"/>
  <c r="AW239" i="7"/>
  <c r="I247" i="7"/>
  <c r="Y247" i="7"/>
  <c r="AO247" i="7"/>
  <c r="AY249" i="7"/>
  <c r="AU249" i="7"/>
  <c r="AQ249" i="7"/>
  <c r="AM249" i="7"/>
  <c r="AI249" i="7"/>
  <c r="AE249" i="7"/>
  <c r="AA249" i="7"/>
  <c r="W249" i="7"/>
  <c r="S249" i="7"/>
  <c r="O249" i="7"/>
  <c r="K249" i="7"/>
  <c r="G249" i="7"/>
  <c r="AZ249" i="7"/>
  <c r="AV249" i="7"/>
  <c r="AR249" i="7"/>
  <c r="AN249" i="7"/>
  <c r="AJ249" i="7"/>
  <c r="AF249" i="7"/>
  <c r="AB249" i="7"/>
  <c r="X249" i="7"/>
  <c r="T249" i="7"/>
  <c r="P249" i="7"/>
  <c r="L249" i="7"/>
  <c r="H249" i="7"/>
  <c r="V249" i="7"/>
  <c r="AD249" i="7"/>
  <c r="AL249" i="7"/>
  <c r="AT249" i="7"/>
  <c r="P267" i="7"/>
  <c r="AL267" i="7"/>
  <c r="AC276" i="7"/>
  <c r="AW279" i="7"/>
  <c r="AS279" i="7"/>
  <c r="AO279" i="7"/>
  <c r="AK279" i="7"/>
  <c r="AG279" i="7"/>
  <c r="AC279" i="7"/>
  <c r="Y279" i="7"/>
  <c r="U279" i="7"/>
  <c r="Q279" i="7"/>
  <c r="M279" i="7"/>
  <c r="I279" i="7"/>
  <c r="AZ279" i="7"/>
  <c r="AU279" i="7"/>
  <c r="AP279" i="7"/>
  <c r="AJ279" i="7"/>
  <c r="AE279" i="7"/>
  <c r="Z279" i="7"/>
  <c r="T279" i="7"/>
  <c r="O279" i="7"/>
  <c r="J279" i="7"/>
  <c r="AY279" i="7"/>
  <c r="AR279" i="7"/>
  <c r="AL279" i="7"/>
  <c r="AD279" i="7"/>
  <c r="W279" i="7"/>
  <c r="P279" i="7"/>
  <c r="H279" i="7"/>
  <c r="AT279" i="7"/>
  <c r="AM279" i="7"/>
  <c r="AF279" i="7"/>
  <c r="X279" i="7"/>
  <c r="R279" i="7"/>
  <c r="K279" i="7"/>
  <c r="AX279" i="7"/>
  <c r="AI279" i="7"/>
  <c r="V279" i="7"/>
  <c r="G279" i="7"/>
  <c r="AN279" i="7"/>
  <c r="AA279" i="7"/>
  <c r="L279" i="7"/>
  <c r="AH279" i="7"/>
  <c r="AH281" i="7"/>
  <c r="AX296" i="7"/>
  <c r="G208" i="7"/>
  <c r="K208" i="7"/>
  <c r="O208" i="7"/>
  <c r="S208" i="7"/>
  <c r="W208" i="7"/>
  <c r="AA208" i="7"/>
  <c r="AE208" i="7"/>
  <c r="AI208" i="7"/>
  <c r="AM208" i="7"/>
  <c r="AQ208" i="7"/>
  <c r="AU208" i="7"/>
  <c r="AZ211" i="7"/>
  <c r="AV211" i="7"/>
  <c r="AR211" i="7"/>
  <c r="AN211" i="7"/>
  <c r="AJ211" i="7"/>
  <c r="AF211" i="7"/>
  <c r="AB211" i="7"/>
  <c r="X211" i="7"/>
  <c r="T211" i="7"/>
  <c r="P211" i="7"/>
  <c r="L211" i="7"/>
  <c r="H211" i="7"/>
  <c r="K211" i="7"/>
  <c r="Q211" i="7"/>
  <c r="V211" i="7"/>
  <c r="AA211" i="7"/>
  <c r="AG211" i="7"/>
  <c r="AL211" i="7"/>
  <c r="AQ211" i="7"/>
  <c r="AW211" i="7"/>
  <c r="I215" i="7"/>
  <c r="N215" i="7"/>
  <c r="S215" i="7"/>
  <c r="Y215" i="7"/>
  <c r="AD215" i="7"/>
  <c r="AI215" i="7"/>
  <c r="AO215" i="7"/>
  <c r="AT215" i="7"/>
  <c r="AY215" i="7"/>
  <c r="G217" i="7"/>
  <c r="M217" i="7"/>
  <c r="R217" i="7"/>
  <c r="W217" i="7"/>
  <c r="AC217" i="7"/>
  <c r="AH217" i="7"/>
  <c r="AO217" i="7"/>
  <c r="AW217" i="7"/>
  <c r="AY219" i="7"/>
  <c r="AU219" i="7"/>
  <c r="AQ219" i="7"/>
  <c r="AM219" i="7"/>
  <c r="AI219" i="7"/>
  <c r="AE219" i="7"/>
  <c r="AA219" i="7"/>
  <c r="W219" i="7"/>
  <c r="S219" i="7"/>
  <c r="O219" i="7"/>
  <c r="K219" i="7"/>
  <c r="G219" i="7"/>
  <c r="AZ219" i="7"/>
  <c r="AV219" i="7"/>
  <c r="AR219" i="7"/>
  <c r="AN219" i="7"/>
  <c r="AJ219" i="7"/>
  <c r="AF219" i="7"/>
  <c r="AB219" i="7"/>
  <c r="X219" i="7"/>
  <c r="T219" i="7"/>
  <c r="P219" i="7"/>
  <c r="L219" i="7"/>
  <c r="H219" i="7"/>
  <c r="N219" i="7"/>
  <c r="V219" i="7"/>
  <c r="AD219" i="7"/>
  <c r="AL219" i="7"/>
  <c r="AT219" i="7"/>
  <c r="J223" i="7"/>
  <c r="R223" i="7"/>
  <c r="Z223" i="7"/>
  <c r="AH223" i="7"/>
  <c r="AP223" i="7"/>
  <c r="AX223" i="7"/>
  <c r="J231" i="7"/>
  <c r="R231" i="7"/>
  <c r="Z231" i="7"/>
  <c r="AH231" i="7"/>
  <c r="AP231" i="7"/>
  <c r="AX231" i="7"/>
  <c r="I233" i="7"/>
  <c r="Q233" i="7"/>
  <c r="Y233" i="7"/>
  <c r="AG233" i="7"/>
  <c r="AO233" i="7"/>
  <c r="AW233" i="7"/>
  <c r="J239" i="7"/>
  <c r="R239" i="7"/>
  <c r="Z239" i="7"/>
  <c r="AH239" i="7"/>
  <c r="AP239" i="7"/>
  <c r="AX239" i="7"/>
  <c r="AY243" i="7"/>
  <c r="AU243" i="7"/>
  <c r="AQ243" i="7"/>
  <c r="AM243" i="7"/>
  <c r="AI243" i="7"/>
  <c r="AE243" i="7"/>
  <c r="AA243" i="7"/>
  <c r="W243" i="7"/>
  <c r="S243" i="7"/>
  <c r="O243" i="7"/>
  <c r="K243" i="7"/>
  <c r="G243" i="7"/>
  <c r="AZ243" i="7"/>
  <c r="AV243" i="7"/>
  <c r="AR243" i="7"/>
  <c r="AN243" i="7"/>
  <c r="AJ243" i="7"/>
  <c r="AF243" i="7"/>
  <c r="AB243" i="7"/>
  <c r="X243" i="7"/>
  <c r="T243" i="7"/>
  <c r="P243" i="7"/>
  <c r="L243" i="7"/>
  <c r="H243" i="7"/>
  <c r="N243" i="7"/>
  <c r="V243" i="7"/>
  <c r="AD243" i="7"/>
  <c r="AL243" i="7"/>
  <c r="AT243" i="7"/>
  <c r="J247" i="7"/>
  <c r="R247" i="7"/>
  <c r="Z247" i="7"/>
  <c r="AH247" i="7"/>
  <c r="AP247" i="7"/>
  <c r="AX247" i="7"/>
  <c r="I249" i="7"/>
  <c r="Q249" i="7"/>
  <c r="Y249" i="7"/>
  <c r="AG249" i="7"/>
  <c r="AO249" i="7"/>
  <c r="AW249" i="7"/>
  <c r="AY251" i="7"/>
  <c r="AU251" i="7"/>
  <c r="AQ251" i="7"/>
  <c r="AM251" i="7"/>
  <c r="AI251" i="7"/>
  <c r="AE251" i="7"/>
  <c r="AA251" i="7"/>
  <c r="W251" i="7"/>
  <c r="S251" i="7"/>
  <c r="O251" i="7"/>
  <c r="K251" i="7"/>
  <c r="G251" i="7"/>
  <c r="AZ251" i="7"/>
  <c r="AV251" i="7"/>
  <c r="AR251" i="7"/>
  <c r="AN251" i="7"/>
  <c r="AJ251" i="7"/>
  <c r="AF251" i="7"/>
  <c r="AB251" i="7"/>
  <c r="X251" i="7"/>
  <c r="T251" i="7"/>
  <c r="P251" i="7"/>
  <c r="L251" i="7"/>
  <c r="H251" i="7"/>
  <c r="N251" i="7"/>
  <c r="V251" i="7"/>
  <c r="AD251" i="7"/>
  <c r="AL251" i="7"/>
  <c r="AT251" i="7"/>
  <c r="AW259" i="7"/>
  <c r="AS259" i="7"/>
  <c r="AO259" i="7"/>
  <c r="AK259" i="7"/>
  <c r="AG259" i="7"/>
  <c r="AC259" i="7"/>
  <c r="Y259" i="7"/>
  <c r="U259" i="7"/>
  <c r="Q259" i="7"/>
  <c r="M259" i="7"/>
  <c r="I259" i="7"/>
  <c r="AX259" i="7"/>
  <c r="AR259" i="7"/>
  <c r="AM259" i="7"/>
  <c r="AH259" i="7"/>
  <c r="AB259" i="7"/>
  <c r="W259" i="7"/>
  <c r="R259" i="7"/>
  <c r="L259" i="7"/>
  <c r="G259" i="7"/>
  <c r="AY259" i="7"/>
  <c r="AT259" i="7"/>
  <c r="AN259" i="7"/>
  <c r="AI259" i="7"/>
  <c r="AD259" i="7"/>
  <c r="X259" i="7"/>
  <c r="S259" i="7"/>
  <c r="N259" i="7"/>
  <c r="H259" i="7"/>
  <c r="P259" i="7"/>
  <c r="AA259" i="7"/>
  <c r="AL259" i="7"/>
  <c r="AV259" i="7"/>
  <c r="AY262" i="7"/>
  <c r="AU262" i="7"/>
  <c r="AQ262" i="7"/>
  <c r="AM262" i="7"/>
  <c r="AI262" i="7"/>
  <c r="AE262" i="7"/>
  <c r="AA262" i="7"/>
  <c r="W262" i="7"/>
  <c r="S262" i="7"/>
  <c r="O262" i="7"/>
  <c r="K262" i="7"/>
  <c r="G262" i="7"/>
  <c r="AX262" i="7"/>
  <c r="AS262" i="7"/>
  <c r="AN262" i="7"/>
  <c r="AH262" i="7"/>
  <c r="AC262" i="7"/>
  <c r="X262" i="7"/>
  <c r="R262" i="7"/>
  <c r="M262" i="7"/>
  <c r="H262" i="7"/>
  <c r="AZ262" i="7"/>
  <c r="AT262" i="7"/>
  <c r="AO262" i="7"/>
  <c r="AJ262" i="7"/>
  <c r="AD262" i="7"/>
  <c r="Y262" i="7"/>
  <c r="T262" i="7"/>
  <c r="N262" i="7"/>
  <c r="I262" i="7"/>
  <c r="Q262" i="7"/>
  <c r="AB262" i="7"/>
  <c r="AL262" i="7"/>
  <c r="AW262" i="7"/>
  <c r="AW265" i="7"/>
  <c r="AS265" i="7"/>
  <c r="AO265" i="7"/>
  <c r="AK265" i="7"/>
  <c r="AG265" i="7"/>
  <c r="AC265" i="7"/>
  <c r="Y265" i="7"/>
  <c r="U265" i="7"/>
  <c r="Q265" i="7"/>
  <c r="M265" i="7"/>
  <c r="I265" i="7"/>
  <c r="AY265" i="7"/>
  <c r="AT265" i="7"/>
  <c r="AN265" i="7"/>
  <c r="AI265" i="7"/>
  <c r="AD265" i="7"/>
  <c r="X265" i="7"/>
  <c r="S265" i="7"/>
  <c r="N265" i="7"/>
  <c r="H265" i="7"/>
  <c r="AZ265" i="7"/>
  <c r="AU265" i="7"/>
  <c r="AP265" i="7"/>
  <c r="AJ265" i="7"/>
  <c r="AE265" i="7"/>
  <c r="Z265" i="7"/>
  <c r="T265" i="7"/>
  <c r="O265" i="7"/>
  <c r="J265" i="7"/>
  <c r="P265" i="7"/>
  <c r="AA265" i="7"/>
  <c r="AL265" i="7"/>
  <c r="AV265" i="7"/>
  <c r="J267" i="7"/>
  <c r="T267" i="7"/>
  <c r="AE267" i="7"/>
  <c r="AP267" i="7"/>
  <c r="AZ267" i="7"/>
  <c r="AX268" i="7"/>
  <c r="AY268" i="7"/>
  <c r="AU268" i="7"/>
  <c r="AQ268" i="7"/>
  <c r="AM268" i="7"/>
  <c r="AI268" i="7"/>
  <c r="AE268" i="7"/>
  <c r="AA268" i="7"/>
  <c r="W268" i="7"/>
  <c r="S268" i="7"/>
  <c r="O268" i="7"/>
  <c r="K268" i="7"/>
  <c r="G268" i="7"/>
  <c r="AT268" i="7"/>
  <c r="AO268" i="7"/>
  <c r="AJ268" i="7"/>
  <c r="AD268" i="7"/>
  <c r="Y268" i="7"/>
  <c r="T268" i="7"/>
  <c r="N268" i="7"/>
  <c r="I268" i="7"/>
  <c r="AV268" i="7"/>
  <c r="AP268" i="7"/>
  <c r="AK268" i="7"/>
  <c r="AF268" i="7"/>
  <c r="Z268" i="7"/>
  <c r="U268" i="7"/>
  <c r="P268" i="7"/>
  <c r="J268" i="7"/>
  <c r="Q268" i="7"/>
  <c r="AB268" i="7"/>
  <c r="AL268" i="7"/>
  <c r="AW268" i="7"/>
  <c r="AZ273" i="7"/>
  <c r="AV273" i="7"/>
  <c r="AR273" i="7"/>
  <c r="AN273" i="7"/>
  <c r="AJ273" i="7"/>
  <c r="AF273" i="7"/>
  <c r="AB273" i="7"/>
  <c r="X273" i="7"/>
  <c r="T273" i="7"/>
  <c r="P273" i="7"/>
  <c r="L273" i="7"/>
  <c r="H273" i="7"/>
  <c r="AW273" i="7"/>
  <c r="AS273" i="7"/>
  <c r="AO273" i="7"/>
  <c r="AK273" i="7"/>
  <c r="AG273" i="7"/>
  <c r="AC273" i="7"/>
  <c r="Y273" i="7"/>
  <c r="U273" i="7"/>
  <c r="Q273" i="7"/>
  <c r="M273" i="7"/>
  <c r="I273" i="7"/>
  <c r="AU273" i="7"/>
  <c r="AM273" i="7"/>
  <c r="AE273" i="7"/>
  <c r="W273" i="7"/>
  <c r="O273" i="7"/>
  <c r="G273" i="7"/>
  <c r="AX273" i="7"/>
  <c r="AP273" i="7"/>
  <c r="AH273" i="7"/>
  <c r="Z273" i="7"/>
  <c r="R273" i="7"/>
  <c r="J273" i="7"/>
  <c r="V273" i="7"/>
  <c r="AL273" i="7"/>
  <c r="M276" i="7"/>
  <c r="AL276" i="7"/>
  <c r="N279" i="7"/>
  <c r="AQ279" i="7"/>
  <c r="G281" i="7"/>
  <c r="AJ281" i="7"/>
  <c r="AB290" i="7"/>
  <c r="Z296" i="7"/>
  <c r="J210" i="7"/>
  <c r="N210" i="7"/>
  <c r="R210" i="7"/>
  <c r="V210" i="7"/>
  <c r="Z210" i="7"/>
  <c r="AD210" i="7"/>
  <c r="AH210" i="7"/>
  <c r="AL210" i="7"/>
  <c r="AP210" i="7"/>
  <c r="AT210" i="7"/>
  <c r="J212" i="7"/>
  <c r="N212" i="7"/>
  <c r="R212" i="7"/>
  <c r="V212" i="7"/>
  <c r="Z212" i="7"/>
  <c r="AD212" i="7"/>
  <c r="AH212" i="7"/>
  <c r="AL212" i="7"/>
  <c r="AP212" i="7"/>
  <c r="AT212" i="7"/>
  <c r="J214" i="7"/>
  <c r="N214" i="7"/>
  <c r="R214" i="7"/>
  <c r="V214" i="7"/>
  <c r="Z214" i="7"/>
  <c r="AD214" i="7"/>
  <c r="AH214" i="7"/>
  <c r="AL214" i="7"/>
  <c r="AP214" i="7"/>
  <c r="AT214" i="7"/>
  <c r="J216" i="7"/>
  <c r="N216" i="7"/>
  <c r="R216" i="7"/>
  <c r="V216" i="7"/>
  <c r="Z216" i="7"/>
  <c r="AD216" i="7"/>
  <c r="AH216" i="7"/>
  <c r="AL216" i="7"/>
  <c r="AP216" i="7"/>
  <c r="AT216" i="7"/>
  <c r="J218" i="7"/>
  <c r="N218" i="7"/>
  <c r="R218" i="7"/>
  <c r="V218" i="7"/>
  <c r="Z218" i="7"/>
  <c r="AD218" i="7"/>
  <c r="AH218" i="7"/>
  <c r="AL218" i="7"/>
  <c r="AP218" i="7"/>
  <c r="AT218" i="7"/>
  <c r="J220" i="7"/>
  <c r="N220" i="7"/>
  <c r="R220" i="7"/>
  <c r="V220" i="7"/>
  <c r="Z220" i="7"/>
  <c r="AD220" i="7"/>
  <c r="AH220" i="7"/>
  <c r="AL220" i="7"/>
  <c r="AP220" i="7"/>
  <c r="AT220" i="7"/>
  <c r="J222" i="7"/>
  <c r="N222" i="7"/>
  <c r="R222" i="7"/>
  <c r="V222" i="7"/>
  <c r="Z222" i="7"/>
  <c r="AD222" i="7"/>
  <c r="AH222" i="7"/>
  <c r="AL222" i="7"/>
  <c r="AP222" i="7"/>
  <c r="AT222" i="7"/>
  <c r="J232" i="7"/>
  <c r="N232" i="7"/>
  <c r="R232" i="7"/>
  <c r="V232" i="7"/>
  <c r="Z232" i="7"/>
  <c r="AD232" i="7"/>
  <c r="AH232" i="7"/>
  <c r="AL232" i="7"/>
  <c r="AP232" i="7"/>
  <c r="AT232" i="7"/>
  <c r="J234" i="7"/>
  <c r="N234" i="7"/>
  <c r="R234" i="7"/>
  <c r="V234" i="7"/>
  <c r="Z234" i="7"/>
  <c r="AD234" i="7"/>
  <c r="AH234" i="7"/>
  <c r="AL234" i="7"/>
  <c r="AP234" i="7"/>
  <c r="AT234" i="7"/>
  <c r="J238" i="7"/>
  <c r="N238" i="7"/>
  <c r="R238" i="7"/>
  <c r="V238" i="7"/>
  <c r="Z238" i="7"/>
  <c r="AD238" i="7"/>
  <c r="AH238" i="7"/>
  <c r="AL238" i="7"/>
  <c r="AP238" i="7"/>
  <c r="AT238" i="7"/>
  <c r="J240" i="7"/>
  <c r="N240" i="7"/>
  <c r="R240" i="7"/>
  <c r="V240" i="7"/>
  <c r="Z240" i="7"/>
  <c r="AD240" i="7"/>
  <c r="AH240" i="7"/>
  <c r="AL240" i="7"/>
  <c r="AP240" i="7"/>
  <c r="AT240" i="7"/>
  <c r="J244" i="7"/>
  <c r="N244" i="7"/>
  <c r="R244" i="7"/>
  <c r="V244" i="7"/>
  <c r="Z244" i="7"/>
  <c r="AD244" i="7"/>
  <c r="AH244" i="7"/>
  <c r="AL244" i="7"/>
  <c r="AP244" i="7"/>
  <c r="AT244" i="7"/>
  <c r="J246" i="7"/>
  <c r="N246" i="7"/>
  <c r="R246" i="7"/>
  <c r="V246" i="7"/>
  <c r="Z246" i="7"/>
  <c r="AD246" i="7"/>
  <c r="AH246" i="7"/>
  <c r="AL246" i="7"/>
  <c r="AP246" i="7"/>
  <c r="AT246" i="7"/>
  <c r="J248" i="7"/>
  <c r="N248" i="7"/>
  <c r="R248" i="7"/>
  <c r="V248" i="7"/>
  <c r="Z248" i="7"/>
  <c r="AD248" i="7"/>
  <c r="AH248" i="7"/>
  <c r="AL248" i="7"/>
  <c r="AP248" i="7"/>
  <c r="AT248" i="7"/>
  <c r="J250" i="7"/>
  <c r="N250" i="7"/>
  <c r="R250" i="7"/>
  <c r="V250" i="7"/>
  <c r="Z250" i="7"/>
  <c r="AD250" i="7"/>
  <c r="AH250" i="7"/>
  <c r="AL250" i="7"/>
  <c r="AP250" i="7"/>
  <c r="AT250" i="7"/>
  <c r="J252" i="7"/>
  <c r="N252" i="7"/>
  <c r="R252" i="7"/>
  <c r="V252" i="7"/>
  <c r="Z252" i="7"/>
  <c r="AD252" i="7"/>
  <c r="AH252" i="7"/>
  <c r="AL252" i="7"/>
  <c r="AP252" i="7"/>
  <c r="AT252" i="7"/>
  <c r="AY254" i="7"/>
  <c r="AU254" i="7"/>
  <c r="AQ254" i="7"/>
  <c r="AM254" i="7"/>
  <c r="AI254" i="7"/>
  <c r="AE254" i="7"/>
  <c r="J254" i="7"/>
  <c r="N254" i="7"/>
  <c r="R254" i="7"/>
  <c r="V254" i="7"/>
  <c r="Z254" i="7"/>
  <c r="AD254" i="7"/>
  <c r="AJ254" i="7"/>
  <c r="AO254" i="7"/>
  <c r="AT254" i="7"/>
  <c r="AZ254" i="7"/>
  <c r="AW255" i="7"/>
  <c r="AS255" i="7"/>
  <c r="AO255" i="7"/>
  <c r="AK255" i="7"/>
  <c r="AG255" i="7"/>
  <c r="AC255" i="7"/>
  <c r="Y255" i="7"/>
  <c r="U255" i="7"/>
  <c r="Q255" i="7"/>
  <c r="M255" i="7"/>
  <c r="I255" i="7"/>
  <c r="K255" i="7"/>
  <c r="P255" i="7"/>
  <c r="V255" i="7"/>
  <c r="AA255" i="7"/>
  <c r="AF255" i="7"/>
  <c r="AL255" i="7"/>
  <c r="AQ255" i="7"/>
  <c r="AV255" i="7"/>
  <c r="H256" i="7"/>
  <c r="M256" i="7"/>
  <c r="R256" i="7"/>
  <c r="X256" i="7"/>
  <c r="AC256" i="7"/>
  <c r="AH256" i="7"/>
  <c r="AN256" i="7"/>
  <c r="AS256" i="7"/>
  <c r="AY258" i="7"/>
  <c r="AU258" i="7"/>
  <c r="AQ258" i="7"/>
  <c r="AM258" i="7"/>
  <c r="AI258" i="7"/>
  <c r="AE258" i="7"/>
  <c r="AA258" i="7"/>
  <c r="W258" i="7"/>
  <c r="S258" i="7"/>
  <c r="O258" i="7"/>
  <c r="K258" i="7"/>
  <c r="G258" i="7"/>
  <c r="L258" i="7"/>
  <c r="Q258" i="7"/>
  <c r="V258" i="7"/>
  <c r="AB258" i="7"/>
  <c r="AG258" i="7"/>
  <c r="AL258" i="7"/>
  <c r="AR258" i="7"/>
  <c r="AW258" i="7"/>
  <c r="G261" i="7"/>
  <c r="L261" i="7"/>
  <c r="R261" i="7"/>
  <c r="W261" i="7"/>
  <c r="AB261" i="7"/>
  <c r="AH261" i="7"/>
  <c r="AM261" i="7"/>
  <c r="AR261" i="7"/>
  <c r="AW263" i="7"/>
  <c r="AS263" i="7"/>
  <c r="AO263" i="7"/>
  <c r="AK263" i="7"/>
  <c r="AG263" i="7"/>
  <c r="AC263" i="7"/>
  <c r="Y263" i="7"/>
  <c r="U263" i="7"/>
  <c r="Q263" i="7"/>
  <c r="M263" i="7"/>
  <c r="I263" i="7"/>
  <c r="K263" i="7"/>
  <c r="P263" i="7"/>
  <c r="V263" i="7"/>
  <c r="AA263" i="7"/>
  <c r="AF263" i="7"/>
  <c r="AL263" i="7"/>
  <c r="AQ263" i="7"/>
  <c r="AV263" i="7"/>
  <c r="H264" i="7"/>
  <c r="M264" i="7"/>
  <c r="R264" i="7"/>
  <c r="X264" i="7"/>
  <c r="AC264" i="7"/>
  <c r="AH264" i="7"/>
  <c r="AN264" i="7"/>
  <c r="AS264" i="7"/>
  <c r="AY266" i="7"/>
  <c r="AU266" i="7"/>
  <c r="AQ266" i="7"/>
  <c r="AM266" i="7"/>
  <c r="AI266" i="7"/>
  <c r="AE266" i="7"/>
  <c r="AA266" i="7"/>
  <c r="W266" i="7"/>
  <c r="S266" i="7"/>
  <c r="O266" i="7"/>
  <c r="K266" i="7"/>
  <c r="G266" i="7"/>
  <c r="L266" i="7"/>
  <c r="Q266" i="7"/>
  <c r="V266" i="7"/>
  <c r="AB266" i="7"/>
  <c r="AG266" i="7"/>
  <c r="AL266" i="7"/>
  <c r="AR266" i="7"/>
  <c r="AW266" i="7"/>
  <c r="AZ271" i="7"/>
  <c r="AV271" i="7"/>
  <c r="AR271" i="7"/>
  <c r="AN271" i="7"/>
  <c r="AJ271" i="7"/>
  <c r="AF271" i="7"/>
  <c r="AB271" i="7"/>
  <c r="X271" i="7"/>
  <c r="T271" i="7"/>
  <c r="P271" i="7"/>
  <c r="L271" i="7"/>
  <c r="H271" i="7"/>
  <c r="AW271" i="7"/>
  <c r="AS271" i="7"/>
  <c r="AO271" i="7"/>
  <c r="AK271" i="7"/>
  <c r="AG271" i="7"/>
  <c r="AC271" i="7"/>
  <c r="Y271" i="7"/>
  <c r="U271" i="7"/>
  <c r="Q271" i="7"/>
  <c r="M271" i="7"/>
  <c r="I271" i="7"/>
  <c r="N271" i="7"/>
  <c r="V271" i="7"/>
  <c r="AD271" i="7"/>
  <c r="AL271" i="7"/>
  <c r="AT271" i="7"/>
  <c r="AW275" i="7"/>
  <c r="AS275" i="7"/>
  <c r="AX275" i="7"/>
  <c r="AR275" i="7"/>
  <c r="AN275" i="7"/>
  <c r="AJ275" i="7"/>
  <c r="AF275" i="7"/>
  <c r="AB275" i="7"/>
  <c r="X275" i="7"/>
  <c r="T275" i="7"/>
  <c r="P275" i="7"/>
  <c r="L275" i="7"/>
  <c r="H275" i="7"/>
  <c r="AY275" i="7"/>
  <c r="AT275" i="7"/>
  <c r="AO275" i="7"/>
  <c r="AK275" i="7"/>
  <c r="AG275" i="7"/>
  <c r="AC275" i="7"/>
  <c r="Y275" i="7"/>
  <c r="U275" i="7"/>
  <c r="Q275" i="7"/>
  <c r="M275" i="7"/>
  <c r="I275" i="7"/>
  <c r="N275" i="7"/>
  <c r="V275" i="7"/>
  <c r="AD275" i="7"/>
  <c r="AL275" i="7"/>
  <c r="AU275" i="7"/>
  <c r="H283" i="7"/>
  <c r="V283" i="7"/>
  <c r="AJ283" i="7"/>
  <c r="N287" i="7"/>
  <c r="AY256" i="7"/>
  <c r="AU256" i="7"/>
  <c r="AQ256" i="7"/>
  <c r="AM256" i="7"/>
  <c r="AI256" i="7"/>
  <c r="AE256" i="7"/>
  <c r="AA256" i="7"/>
  <c r="W256" i="7"/>
  <c r="S256" i="7"/>
  <c r="O256" i="7"/>
  <c r="K256" i="7"/>
  <c r="G256" i="7"/>
  <c r="L256" i="7"/>
  <c r="Q256" i="7"/>
  <c r="V256" i="7"/>
  <c r="AB256" i="7"/>
  <c r="AG256" i="7"/>
  <c r="AL256" i="7"/>
  <c r="AR256" i="7"/>
  <c r="AW256" i="7"/>
  <c r="AW261" i="7"/>
  <c r="AS261" i="7"/>
  <c r="AO261" i="7"/>
  <c r="AK261" i="7"/>
  <c r="AG261" i="7"/>
  <c r="AC261" i="7"/>
  <c r="Y261" i="7"/>
  <c r="U261" i="7"/>
  <c r="Q261" i="7"/>
  <c r="M261" i="7"/>
  <c r="I261" i="7"/>
  <c r="K261" i="7"/>
  <c r="P261" i="7"/>
  <c r="V261" i="7"/>
  <c r="AA261" i="7"/>
  <c r="AF261" i="7"/>
  <c r="AL261" i="7"/>
  <c r="AQ261" i="7"/>
  <c r="AV261" i="7"/>
  <c r="AY264" i="7"/>
  <c r="AU264" i="7"/>
  <c r="AQ264" i="7"/>
  <c r="AM264" i="7"/>
  <c r="AI264" i="7"/>
  <c r="AE264" i="7"/>
  <c r="AA264" i="7"/>
  <c r="W264" i="7"/>
  <c r="S264" i="7"/>
  <c r="O264" i="7"/>
  <c r="K264" i="7"/>
  <c r="G264" i="7"/>
  <c r="L264" i="7"/>
  <c r="Q264" i="7"/>
  <c r="V264" i="7"/>
  <c r="AB264" i="7"/>
  <c r="AG264" i="7"/>
  <c r="AL264" i="7"/>
  <c r="AR264" i="7"/>
  <c r="AW264" i="7"/>
  <c r="AW283" i="7"/>
  <c r="AS283" i="7"/>
  <c r="AO283" i="7"/>
  <c r="AK283" i="7"/>
  <c r="AG283" i="7"/>
  <c r="AC283" i="7"/>
  <c r="Y283" i="7"/>
  <c r="U283" i="7"/>
  <c r="Q283" i="7"/>
  <c r="M283" i="7"/>
  <c r="I283" i="7"/>
  <c r="AX283" i="7"/>
  <c r="AR283" i="7"/>
  <c r="AM283" i="7"/>
  <c r="AH283" i="7"/>
  <c r="AB283" i="7"/>
  <c r="W283" i="7"/>
  <c r="R283" i="7"/>
  <c r="L283" i="7"/>
  <c r="G283" i="7"/>
  <c r="AZ283" i="7"/>
  <c r="AT283" i="7"/>
  <c r="AL283" i="7"/>
  <c r="AE283" i="7"/>
  <c r="X283" i="7"/>
  <c r="P283" i="7"/>
  <c r="J283" i="7"/>
  <c r="AU283" i="7"/>
  <c r="AN283" i="7"/>
  <c r="AF283" i="7"/>
  <c r="Z283" i="7"/>
  <c r="S283" i="7"/>
  <c r="K283" i="7"/>
  <c r="T283" i="7"/>
  <c r="AI283" i="7"/>
  <c r="AV283" i="7"/>
  <c r="AY287" i="7"/>
  <c r="AU287" i="7"/>
  <c r="AQ287" i="7"/>
  <c r="AM287" i="7"/>
  <c r="AI287" i="7"/>
  <c r="AE287" i="7"/>
  <c r="AA287" i="7"/>
  <c r="W287" i="7"/>
  <c r="S287" i="7"/>
  <c r="O287" i="7"/>
  <c r="K287" i="7"/>
  <c r="G287" i="7"/>
  <c r="AW287" i="7"/>
  <c r="AS287" i="7"/>
  <c r="AO287" i="7"/>
  <c r="AK287" i="7"/>
  <c r="AG287" i="7"/>
  <c r="AC287" i="7"/>
  <c r="Y287" i="7"/>
  <c r="U287" i="7"/>
  <c r="Q287" i="7"/>
  <c r="M287" i="7"/>
  <c r="I287" i="7"/>
  <c r="AX287" i="7"/>
  <c r="AP287" i="7"/>
  <c r="AH287" i="7"/>
  <c r="Z287" i="7"/>
  <c r="R287" i="7"/>
  <c r="J287" i="7"/>
  <c r="AZ287" i="7"/>
  <c r="AN287" i="7"/>
  <c r="AD287" i="7"/>
  <c r="T287" i="7"/>
  <c r="H287" i="7"/>
  <c r="AR287" i="7"/>
  <c r="AF287" i="7"/>
  <c r="V287" i="7"/>
  <c r="L287" i="7"/>
  <c r="AB287" i="7"/>
  <c r="AV287" i="7"/>
  <c r="G270" i="7"/>
  <c r="K270" i="7"/>
  <c r="O270" i="7"/>
  <c r="S270" i="7"/>
  <c r="W270" i="7"/>
  <c r="AA270" i="7"/>
  <c r="AE270" i="7"/>
  <c r="AI270" i="7"/>
  <c r="AM270" i="7"/>
  <c r="AQ270" i="7"/>
  <c r="AU270" i="7"/>
  <c r="AY270" i="7"/>
  <c r="G272" i="7"/>
  <c r="K272" i="7"/>
  <c r="O272" i="7"/>
  <c r="S272" i="7"/>
  <c r="W272" i="7"/>
  <c r="AA272" i="7"/>
  <c r="AE272" i="7"/>
  <c r="AI272" i="7"/>
  <c r="AM272" i="7"/>
  <c r="AQ272" i="7"/>
  <c r="AU272" i="7"/>
  <c r="AY272" i="7"/>
  <c r="G274" i="7"/>
  <c r="K274" i="7"/>
  <c r="O274" i="7"/>
  <c r="S274" i="7"/>
  <c r="W274" i="7"/>
  <c r="AA274" i="7"/>
  <c r="AE274" i="7"/>
  <c r="AI274" i="7"/>
  <c r="AM274" i="7"/>
  <c r="AQ274" i="7"/>
  <c r="AU274" i="7"/>
  <c r="AY274" i="7"/>
  <c r="AY278" i="7"/>
  <c r="AU278" i="7"/>
  <c r="AQ278" i="7"/>
  <c r="AM278" i="7"/>
  <c r="AI278" i="7"/>
  <c r="AE278" i="7"/>
  <c r="AA278" i="7"/>
  <c r="W278" i="7"/>
  <c r="S278" i="7"/>
  <c r="O278" i="7"/>
  <c r="K278" i="7"/>
  <c r="G278" i="7"/>
  <c r="AX278" i="7"/>
  <c r="AS278" i="7"/>
  <c r="AN278" i="7"/>
  <c r="AH278" i="7"/>
  <c r="AC278" i="7"/>
  <c r="X278" i="7"/>
  <c r="R278" i="7"/>
  <c r="M278" i="7"/>
  <c r="H278" i="7"/>
  <c r="N278" i="7"/>
  <c r="U278" i="7"/>
  <c r="AB278" i="7"/>
  <c r="AJ278" i="7"/>
  <c r="AP278" i="7"/>
  <c r="AW278" i="7"/>
  <c r="H282" i="7"/>
  <c r="N282" i="7"/>
  <c r="V282" i="7"/>
  <c r="AC282" i="7"/>
  <c r="AJ282" i="7"/>
  <c r="AR282" i="7"/>
  <c r="H284" i="7"/>
  <c r="P284" i="7"/>
  <c r="V284" i="7"/>
  <c r="AC284" i="7"/>
  <c r="AK284" i="7"/>
  <c r="AR284" i="7"/>
  <c r="I286" i="7"/>
  <c r="P286" i="7"/>
  <c r="V286" i="7"/>
  <c r="AD286" i="7"/>
  <c r="AK286" i="7"/>
  <c r="H288" i="7"/>
  <c r="R288" i="7"/>
  <c r="AD288" i="7"/>
  <c r="AN288" i="7"/>
  <c r="H291" i="7"/>
  <c r="T291" i="7"/>
  <c r="AD291" i="7"/>
  <c r="AN291" i="7"/>
  <c r="AW292" i="7"/>
  <c r="AS292" i="7"/>
  <c r="AO292" i="7"/>
  <c r="AK292" i="7"/>
  <c r="AG292" i="7"/>
  <c r="AC292" i="7"/>
  <c r="Y292" i="7"/>
  <c r="U292" i="7"/>
  <c r="Q292" i="7"/>
  <c r="M292" i="7"/>
  <c r="I292" i="7"/>
  <c r="AY292" i="7"/>
  <c r="AU292" i="7"/>
  <c r="AQ292" i="7"/>
  <c r="AM292" i="7"/>
  <c r="AI292" i="7"/>
  <c r="AE292" i="7"/>
  <c r="AA292" i="7"/>
  <c r="W292" i="7"/>
  <c r="S292" i="7"/>
  <c r="O292" i="7"/>
  <c r="K292" i="7"/>
  <c r="G292" i="7"/>
  <c r="AZ292" i="7"/>
  <c r="AR292" i="7"/>
  <c r="AJ292" i="7"/>
  <c r="AB292" i="7"/>
  <c r="T292" i="7"/>
  <c r="L292" i="7"/>
  <c r="P292" i="7"/>
  <c r="Z292" i="7"/>
  <c r="AL292" i="7"/>
  <c r="AV292" i="7"/>
  <c r="J294" i="7"/>
  <c r="T294" i="7"/>
  <c r="AD294" i="7"/>
  <c r="AP294" i="7"/>
  <c r="AY295" i="7"/>
  <c r="AU295" i="7"/>
  <c r="AQ295" i="7"/>
  <c r="AM295" i="7"/>
  <c r="AI295" i="7"/>
  <c r="AE295" i="7"/>
  <c r="AA295" i="7"/>
  <c r="W295" i="7"/>
  <c r="S295" i="7"/>
  <c r="O295" i="7"/>
  <c r="K295" i="7"/>
  <c r="G295" i="7"/>
  <c r="AW295" i="7"/>
  <c r="AS295" i="7"/>
  <c r="AO295" i="7"/>
  <c r="AK295" i="7"/>
  <c r="AG295" i="7"/>
  <c r="AC295" i="7"/>
  <c r="Y295" i="7"/>
  <c r="U295" i="7"/>
  <c r="Q295" i="7"/>
  <c r="M295" i="7"/>
  <c r="I295" i="7"/>
  <c r="AX295" i="7"/>
  <c r="AP295" i="7"/>
  <c r="AH295" i="7"/>
  <c r="Z295" i="7"/>
  <c r="R295" i="7"/>
  <c r="J295" i="7"/>
  <c r="P295" i="7"/>
  <c r="AB295" i="7"/>
  <c r="AL295" i="7"/>
  <c r="AV295" i="7"/>
  <c r="I299" i="7"/>
  <c r="V299" i="7"/>
  <c r="AL299" i="7"/>
  <c r="J270" i="7"/>
  <c r="N270" i="7"/>
  <c r="R270" i="7"/>
  <c r="V270" i="7"/>
  <c r="Z270" i="7"/>
  <c r="AD270" i="7"/>
  <c r="AH270" i="7"/>
  <c r="AL270" i="7"/>
  <c r="AP270" i="7"/>
  <c r="AT270" i="7"/>
  <c r="J272" i="7"/>
  <c r="N272" i="7"/>
  <c r="R272" i="7"/>
  <c r="V272" i="7"/>
  <c r="Z272" i="7"/>
  <c r="AD272" i="7"/>
  <c r="AH272" i="7"/>
  <c r="AL272" i="7"/>
  <c r="AP272" i="7"/>
  <c r="AT272" i="7"/>
  <c r="J274" i="7"/>
  <c r="N274" i="7"/>
  <c r="R274" i="7"/>
  <c r="V274" i="7"/>
  <c r="Z274" i="7"/>
  <c r="AD274" i="7"/>
  <c r="AH274" i="7"/>
  <c r="AL274" i="7"/>
  <c r="AP274" i="7"/>
  <c r="AT274" i="7"/>
  <c r="AY282" i="7"/>
  <c r="AU282" i="7"/>
  <c r="AQ282" i="7"/>
  <c r="AM282" i="7"/>
  <c r="AI282" i="7"/>
  <c r="AE282" i="7"/>
  <c r="AA282" i="7"/>
  <c r="W282" i="7"/>
  <c r="S282" i="7"/>
  <c r="O282" i="7"/>
  <c r="K282" i="7"/>
  <c r="G282" i="7"/>
  <c r="AV282" i="7"/>
  <c r="AP282" i="7"/>
  <c r="AK282" i="7"/>
  <c r="AF282" i="7"/>
  <c r="Z282" i="7"/>
  <c r="U282" i="7"/>
  <c r="P282" i="7"/>
  <c r="J282" i="7"/>
  <c r="M282" i="7"/>
  <c r="T282" i="7"/>
  <c r="AB282" i="7"/>
  <c r="AH282" i="7"/>
  <c r="AO282" i="7"/>
  <c r="AW282" i="7"/>
  <c r="AY284" i="7"/>
  <c r="AU284" i="7"/>
  <c r="AQ284" i="7"/>
  <c r="AM284" i="7"/>
  <c r="AI284" i="7"/>
  <c r="AE284" i="7"/>
  <c r="AA284" i="7"/>
  <c r="W284" i="7"/>
  <c r="S284" i="7"/>
  <c r="O284" i="7"/>
  <c r="K284" i="7"/>
  <c r="G284" i="7"/>
  <c r="AZ284" i="7"/>
  <c r="AT284" i="7"/>
  <c r="AO284" i="7"/>
  <c r="AJ284" i="7"/>
  <c r="AD284" i="7"/>
  <c r="Y284" i="7"/>
  <c r="T284" i="7"/>
  <c r="N284" i="7"/>
  <c r="I284" i="7"/>
  <c r="M284" i="7"/>
  <c r="U284" i="7"/>
  <c r="AB284" i="7"/>
  <c r="AH284" i="7"/>
  <c r="AP284" i="7"/>
  <c r="AW284" i="7"/>
  <c r="AW286" i="7"/>
  <c r="AS286" i="7"/>
  <c r="AO286" i="7"/>
  <c r="AY286" i="7"/>
  <c r="AU286" i="7"/>
  <c r="AQ286" i="7"/>
  <c r="AM286" i="7"/>
  <c r="AI286" i="7"/>
  <c r="AE286" i="7"/>
  <c r="AA286" i="7"/>
  <c r="W286" i="7"/>
  <c r="S286" i="7"/>
  <c r="O286" i="7"/>
  <c r="K286" i="7"/>
  <c r="G286" i="7"/>
  <c r="AV286" i="7"/>
  <c r="AN286" i="7"/>
  <c r="AH286" i="7"/>
  <c r="AC286" i="7"/>
  <c r="X286" i="7"/>
  <c r="R286" i="7"/>
  <c r="M286" i="7"/>
  <c r="H286" i="7"/>
  <c r="N286" i="7"/>
  <c r="U286" i="7"/>
  <c r="AB286" i="7"/>
  <c r="AJ286" i="7"/>
  <c r="AR286" i="7"/>
  <c r="AW288" i="7"/>
  <c r="AS288" i="7"/>
  <c r="AO288" i="7"/>
  <c r="AK288" i="7"/>
  <c r="AG288" i="7"/>
  <c r="AC288" i="7"/>
  <c r="Y288" i="7"/>
  <c r="U288" i="7"/>
  <c r="Q288" i="7"/>
  <c r="M288" i="7"/>
  <c r="I288" i="7"/>
  <c r="AY288" i="7"/>
  <c r="AU288" i="7"/>
  <c r="AQ288" i="7"/>
  <c r="AM288" i="7"/>
  <c r="AI288" i="7"/>
  <c r="AE288" i="7"/>
  <c r="AA288" i="7"/>
  <c r="W288" i="7"/>
  <c r="S288" i="7"/>
  <c r="O288" i="7"/>
  <c r="K288" i="7"/>
  <c r="G288" i="7"/>
  <c r="AZ288" i="7"/>
  <c r="AR288" i="7"/>
  <c r="AJ288" i="7"/>
  <c r="AB288" i="7"/>
  <c r="T288" i="7"/>
  <c r="L288" i="7"/>
  <c r="P288" i="7"/>
  <c r="Z288" i="7"/>
  <c r="AL288" i="7"/>
  <c r="AV288" i="7"/>
  <c r="AY291" i="7"/>
  <c r="AU291" i="7"/>
  <c r="AQ291" i="7"/>
  <c r="AM291" i="7"/>
  <c r="AI291" i="7"/>
  <c r="AE291" i="7"/>
  <c r="AA291" i="7"/>
  <c r="W291" i="7"/>
  <c r="S291" i="7"/>
  <c r="O291" i="7"/>
  <c r="K291" i="7"/>
  <c r="G291" i="7"/>
  <c r="AW291" i="7"/>
  <c r="AS291" i="7"/>
  <c r="AO291" i="7"/>
  <c r="AK291" i="7"/>
  <c r="AG291" i="7"/>
  <c r="AC291" i="7"/>
  <c r="Y291" i="7"/>
  <c r="U291" i="7"/>
  <c r="Q291" i="7"/>
  <c r="M291" i="7"/>
  <c r="I291" i="7"/>
  <c r="AX291" i="7"/>
  <c r="AP291" i="7"/>
  <c r="AH291" i="7"/>
  <c r="Z291" i="7"/>
  <c r="R291" i="7"/>
  <c r="J291" i="7"/>
  <c r="P291" i="7"/>
  <c r="AB291" i="7"/>
  <c r="AL291" i="7"/>
  <c r="AV291" i="7"/>
  <c r="AW294" i="7"/>
  <c r="AS294" i="7"/>
  <c r="AO294" i="7"/>
  <c r="AK294" i="7"/>
  <c r="AG294" i="7"/>
  <c r="AC294" i="7"/>
  <c r="Y294" i="7"/>
  <c r="U294" i="7"/>
  <c r="Q294" i="7"/>
  <c r="M294" i="7"/>
  <c r="I294" i="7"/>
  <c r="AY294" i="7"/>
  <c r="AU294" i="7"/>
  <c r="AQ294" i="7"/>
  <c r="AM294" i="7"/>
  <c r="AI294" i="7"/>
  <c r="AE294" i="7"/>
  <c r="AA294" i="7"/>
  <c r="W294" i="7"/>
  <c r="S294" i="7"/>
  <c r="O294" i="7"/>
  <c r="K294" i="7"/>
  <c r="G294" i="7"/>
  <c r="AV294" i="7"/>
  <c r="AN294" i="7"/>
  <c r="AF294" i="7"/>
  <c r="X294" i="7"/>
  <c r="P294" i="7"/>
  <c r="H294" i="7"/>
  <c r="R294" i="7"/>
  <c r="AB294" i="7"/>
  <c r="AL294" i="7"/>
  <c r="AX294" i="7"/>
  <c r="AZ299" i="7"/>
  <c r="AV299" i="7"/>
  <c r="AR299" i="7"/>
  <c r="AN299" i="7"/>
  <c r="AJ299" i="7"/>
  <c r="AF299" i="7"/>
  <c r="AB299" i="7"/>
  <c r="X299" i="7"/>
  <c r="T299" i="7"/>
  <c r="P299" i="7"/>
  <c r="L299" i="7"/>
  <c r="H299" i="7"/>
  <c r="AX299" i="7"/>
  <c r="AS299" i="7"/>
  <c r="AM299" i="7"/>
  <c r="AH299" i="7"/>
  <c r="AC299" i="7"/>
  <c r="W299" i="7"/>
  <c r="R299" i="7"/>
  <c r="M299" i="7"/>
  <c r="G299" i="7"/>
  <c r="AU299" i="7"/>
  <c r="AP299" i="7"/>
  <c r="AK299" i="7"/>
  <c r="AE299" i="7"/>
  <c r="Z299" i="7"/>
  <c r="U299" i="7"/>
  <c r="O299" i="7"/>
  <c r="J299" i="7"/>
  <c r="AT299" i="7"/>
  <c r="AI299" i="7"/>
  <c r="Y299" i="7"/>
  <c r="N299" i="7"/>
  <c r="S299" i="7"/>
  <c r="AG299" i="7"/>
  <c r="AW299" i="7"/>
  <c r="AW277" i="7"/>
  <c r="AS277" i="7"/>
  <c r="AO277" i="7"/>
  <c r="AK277" i="7"/>
  <c r="AG277" i="7"/>
  <c r="AC277" i="7"/>
  <c r="Y277" i="7"/>
  <c r="U277" i="7"/>
  <c r="Q277" i="7"/>
  <c r="M277" i="7"/>
  <c r="I277" i="7"/>
  <c r="K277" i="7"/>
  <c r="P277" i="7"/>
  <c r="V277" i="7"/>
  <c r="AA277" i="7"/>
  <c r="AF277" i="7"/>
  <c r="AL277" i="7"/>
  <c r="AQ277" i="7"/>
  <c r="AV277" i="7"/>
  <c r="AY280" i="7"/>
  <c r="AU280" i="7"/>
  <c r="AQ280" i="7"/>
  <c r="AM280" i="7"/>
  <c r="AI280" i="7"/>
  <c r="AE280" i="7"/>
  <c r="AA280" i="7"/>
  <c r="W280" i="7"/>
  <c r="S280" i="7"/>
  <c r="O280" i="7"/>
  <c r="K280" i="7"/>
  <c r="G280" i="7"/>
  <c r="L280" i="7"/>
  <c r="Q280" i="7"/>
  <c r="V280" i="7"/>
  <c r="AB280" i="7"/>
  <c r="AG280" i="7"/>
  <c r="AL280" i="7"/>
  <c r="AR280" i="7"/>
  <c r="AW280" i="7"/>
  <c r="AW285" i="7"/>
  <c r="AS285" i="7"/>
  <c r="AO285" i="7"/>
  <c r="AK285" i="7"/>
  <c r="AG285" i="7"/>
  <c r="AC285" i="7"/>
  <c r="Y285" i="7"/>
  <c r="U285" i="7"/>
  <c r="Q285" i="7"/>
  <c r="M285" i="7"/>
  <c r="I285" i="7"/>
  <c r="K285" i="7"/>
  <c r="P285" i="7"/>
  <c r="V285" i="7"/>
  <c r="AA285" i="7"/>
  <c r="AF285" i="7"/>
  <c r="AL285" i="7"/>
  <c r="AQ285" i="7"/>
  <c r="AV285" i="7"/>
  <c r="AY289" i="7"/>
  <c r="AU289" i="7"/>
  <c r="AQ289" i="7"/>
  <c r="AM289" i="7"/>
  <c r="AI289" i="7"/>
  <c r="AE289" i="7"/>
  <c r="AA289" i="7"/>
  <c r="W289" i="7"/>
  <c r="S289" i="7"/>
  <c r="O289" i="7"/>
  <c r="K289" i="7"/>
  <c r="G289" i="7"/>
  <c r="AW289" i="7"/>
  <c r="AS289" i="7"/>
  <c r="AO289" i="7"/>
  <c r="AK289" i="7"/>
  <c r="AG289" i="7"/>
  <c r="AC289" i="7"/>
  <c r="Y289" i="7"/>
  <c r="U289" i="7"/>
  <c r="Q289" i="7"/>
  <c r="M289" i="7"/>
  <c r="I289" i="7"/>
  <c r="N289" i="7"/>
  <c r="V289" i="7"/>
  <c r="AD289" i="7"/>
  <c r="AL289" i="7"/>
  <c r="AT289" i="7"/>
  <c r="AY293" i="7"/>
  <c r="AU293" i="7"/>
  <c r="AQ293" i="7"/>
  <c r="AM293" i="7"/>
  <c r="AI293" i="7"/>
  <c r="AE293" i="7"/>
  <c r="AA293" i="7"/>
  <c r="W293" i="7"/>
  <c r="S293" i="7"/>
  <c r="O293" i="7"/>
  <c r="K293" i="7"/>
  <c r="G293" i="7"/>
  <c r="AW293" i="7"/>
  <c r="AS293" i="7"/>
  <c r="AO293" i="7"/>
  <c r="AK293" i="7"/>
  <c r="AG293" i="7"/>
  <c r="AC293" i="7"/>
  <c r="Y293" i="7"/>
  <c r="U293" i="7"/>
  <c r="Q293" i="7"/>
  <c r="M293" i="7"/>
  <c r="I293" i="7"/>
  <c r="N293" i="7"/>
  <c r="V293" i="7"/>
  <c r="AD293" i="7"/>
  <c r="AL293" i="7"/>
  <c r="AT293" i="7"/>
  <c r="AZ297" i="7"/>
  <c r="AV297" i="7"/>
  <c r="AR297" i="7"/>
  <c r="AN297" i="7"/>
  <c r="AJ297" i="7"/>
  <c r="AF297" i="7"/>
  <c r="AB297" i="7"/>
  <c r="X297" i="7"/>
  <c r="T297" i="7"/>
  <c r="AY297" i="7"/>
  <c r="AT297" i="7"/>
  <c r="AO297" i="7"/>
  <c r="AI297" i="7"/>
  <c r="AD297" i="7"/>
  <c r="Y297" i="7"/>
  <c r="S297" i="7"/>
  <c r="O297" i="7"/>
  <c r="K297" i="7"/>
  <c r="G297" i="7"/>
  <c r="AW297" i="7"/>
  <c r="AQ297" i="7"/>
  <c r="AL297" i="7"/>
  <c r="AG297" i="7"/>
  <c r="AA297" i="7"/>
  <c r="V297" i="7"/>
  <c r="Q297" i="7"/>
  <c r="M297" i="7"/>
  <c r="I297" i="7"/>
  <c r="N297" i="7"/>
  <c r="W297" i="7"/>
  <c r="AH297" i="7"/>
  <c r="AS297" i="7"/>
  <c r="L310" i="7"/>
  <c r="AY314" i="7"/>
  <c r="AU314" i="7"/>
  <c r="AQ314" i="7"/>
  <c r="AM314" i="7"/>
  <c r="AI314" i="7"/>
  <c r="AE314" i="7"/>
  <c r="AA314" i="7"/>
  <c r="W314" i="7"/>
  <c r="S314" i="7"/>
  <c r="O314" i="7"/>
  <c r="K314" i="7"/>
  <c r="G314" i="7"/>
  <c r="AV314" i="7"/>
  <c r="AP314" i="7"/>
  <c r="AK314" i="7"/>
  <c r="AF314" i="7"/>
  <c r="Z314" i="7"/>
  <c r="U314" i="7"/>
  <c r="P314" i="7"/>
  <c r="J314" i="7"/>
  <c r="AX314" i="7"/>
  <c r="AS314" i="7"/>
  <c r="AN314" i="7"/>
  <c r="AH314" i="7"/>
  <c r="AC314" i="7"/>
  <c r="X314" i="7"/>
  <c r="R314" i="7"/>
  <c r="M314" i="7"/>
  <c r="H314" i="7"/>
  <c r="AT314" i="7"/>
  <c r="AJ314" i="7"/>
  <c r="Y314" i="7"/>
  <c r="N314" i="7"/>
  <c r="AZ314" i="7"/>
  <c r="AO314" i="7"/>
  <c r="AD314" i="7"/>
  <c r="T314" i="7"/>
  <c r="I314" i="7"/>
  <c r="AB314" i="7"/>
  <c r="AW314" i="7"/>
  <c r="N317" i="7"/>
  <c r="AY310" i="7"/>
  <c r="AU310" i="7"/>
  <c r="AQ310" i="7"/>
  <c r="AM310" i="7"/>
  <c r="AI310" i="7"/>
  <c r="AE310" i="7"/>
  <c r="AA310" i="7"/>
  <c r="W310" i="7"/>
  <c r="S310" i="7"/>
  <c r="O310" i="7"/>
  <c r="K310" i="7"/>
  <c r="G310" i="7"/>
  <c r="AX310" i="7"/>
  <c r="AS310" i="7"/>
  <c r="AN310" i="7"/>
  <c r="AH310" i="7"/>
  <c r="AC310" i="7"/>
  <c r="X310" i="7"/>
  <c r="R310" i="7"/>
  <c r="M310" i="7"/>
  <c r="H310" i="7"/>
  <c r="AV310" i="7"/>
  <c r="AP310" i="7"/>
  <c r="AK310" i="7"/>
  <c r="AF310" i="7"/>
  <c r="Z310" i="7"/>
  <c r="U310" i="7"/>
  <c r="P310" i="7"/>
  <c r="J310" i="7"/>
  <c r="AZ310" i="7"/>
  <c r="AO310" i="7"/>
  <c r="AD310" i="7"/>
  <c r="T310" i="7"/>
  <c r="I310" i="7"/>
  <c r="AT310" i="7"/>
  <c r="AJ310" i="7"/>
  <c r="Y310" i="7"/>
  <c r="N310" i="7"/>
  <c r="AB310" i="7"/>
  <c r="AW310" i="7"/>
  <c r="AY317" i="7"/>
  <c r="AU317" i="7"/>
  <c r="AQ317" i="7"/>
  <c r="AM317" i="7"/>
  <c r="AI317" i="7"/>
  <c r="AE317" i="7"/>
  <c r="AA317" i="7"/>
  <c r="W317" i="7"/>
  <c r="S317" i="7"/>
  <c r="O317" i="7"/>
  <c r="K317" i="7"/>
  <c r="G317" i="7"/>
  <c r="AW317" i="7"/>
  <c r="AS317" i="7"/>
  <c r="AO317" i="7"/>
  <c r="AK317" i="7"/>
  <c r="AG317" i="7"/>
  <c r="AC317" i="7"/>
  <c r="Y317" i="7"/>
  <c r="U317" i="7"/>
  <c r="Q317" i="7"/>
  <c r="M317" i="7"/>
  <c r="I317" i="7"/>
  <c r="AZ317" i="7"/>
  <c r="AR317" i="7"/>
  <c r="AJ317" i="7"/>
  <c r="AB317" i="7"/>
  <c r="T317" i="7"/>
  <c r="L317" i="7"/>
  <c r="AV317" i="7"/>
  <c r="AN317" i="7"/>
  <c r="AF317" i="7"/>
  <c r="X317" i="7"/>
  <c r="P317" i="7"/>
  <c r="H317" i="7"/>
  <c r="AP317" i="7"/>
  <c r="Z317" i="7"/>
  <c r="J317" i="7"/>
  <c r="AX317" i="7"/>
  <c r="AH317" i="7"/>
  <c r="R317" i="7"/>
  <c r="AL317" i="7"/>
  <c r="AW324" i="7"/>
  <c r="AS324" i="7"/>
  <c r="AO324" i="7"/>
  <c r="AK324" i="7"/>
  <c r="AG324" i="7"/>
  <c r="AC324" i="7"/>
  <c r="Y324" i="7"/>
  <c r="U324" i="7"/>
  <c r="Q324" i="7"/>
  <c r="M324" i="7"/>
  <c r="I324" i="7"/>
  <c r="AZ324" i="7"/>
  <c r="AU324" i="7"/>
  <c r="AP324" i="7"/>
  <c r="AJ324" i="7"/>
  <c r="AE324" i="7"/>
  <c r="Z324" i="7"/>
  <c r="T324" i="7"/>
  <c r="O324" i="7"/>
  <c r="J324" i="7"/>
  <c r="AT324" i="7"/>
  <c r="AM324" i="7"/>
  <c r="AF324" i="7"/>
  <c r="X324" i="7"/>
  <c r="R324" i="7"/>
  <c r="K324" i="7"/>
  <c r="AX324" i="7"/>
  <c r="AQ324" i="7"/>
  <c r="AI324" i="7"/>
  <c r="AB324" i="7"/>
  <c r="V324" i="7"/>
  <c r="N324" i="7"/>
  <c r="G324" i="7"/>
  <c r="AR324" i="7"/>
  <c r="AD324" i="7"/>
  <c r="P324" i="7"/>
  <c r="AY324" i="7"/>
  <c r="AL324" i="7"/>
  <c r="W324" i="7"/>
  <c r="H324" i="7"/>
  <c r="AA324" i="7"/>
  <c r="AN324" i="7"/>
  <c r="L324" i="7"/>
  <c r="I301" i="7"/>
  <c r="N301" i="7"/>
  <c r="S301" i="7"/>
  <c r="Y301" i="7"/>
  <c r="AD301" i="7"/>
  <c r="AI301" i="7"/>
  <c r="AO301" i="7"/>
  <c r="AT301" i="7"/>
  <c r="AX305" i="7"/>
  <c r="AT305" i="7"/>
  <c r="AP305" i="7"/>
  <c r="AL305" i="7"/>
  <c r="AH305" i="7"/>
  <c r="AD305" i="7"/>
  <c r="AZ305" i="7"/>
  <c r="AV305" i="7"/>
  <c r="AR305" i="7"/>
  <c r="AN305" i="7"/>
  <c r="AJ305" i="7"/>
  <c r="AF305" i="7"/>
  <c r="AB305" i="7"/>
  <c r="X305" i="7"/>
  <c r="T305" i="7"/>
  <c r="P305" i="7"/>
  <c r="L305" i="7"/>
  <c r="H305" i="7"/>
  <c r="K305" i="7"/>
  <c r="Q305" i="7"/>
  <c r="V305" i="7"/>
  <c r="AA305" i="7"/>
  <c r="AI305" i="7"/>
  <c r="AQ305" i="7"/>
  <c r="AY305" i="7"/>
  <c r="K311" i="7"/>
  <c r="V311" i="7"/>
  <c r="AF311" i="7"/>
  <c r="AY315" i="7"/>
  <c r="AU315" i="7"/>
  <c r="AQ315" i="7"/>
  <c r="AM315" i="7"/>
  <c r="AI315" i="7"/>
  <c r="AE315" i="7"/>
  <c r="AA315" i="7"/>
  <c r="W315" i="7"/>
  <c r="S315" i="7"/>
  <c r="O315" i="7"/>
  <c r="K315" i="7"/>
  <c r="G315" i="7"/>
  <c r="AW315" i="7"/>
  <c r="AS315" i="7"/>
  <c r="AO315" i="7"/>
  <c r="AK315" i="7"/>
  <c r="AG315" i="7"/>
  <c r="AC315" i="7"/>
  <c r="Y315" i="7"/>
  <c r="U315" i="7"/>
  <c r="Q315" i="7"/>
  <c r="M315" i="7"/>
  <c r="I315" i="7"/>
  <c r="AV315" i="7"/>
  <c r="AN315" i="7"/>
  <c r="AF315" i="7"/>
  <c r="X315" i="7"/>
  <c r="P315" i="7"/>
  <c r="H315" i="7"/>
  <c r="AZ315" i="7"/>
  <c r="AR315" i="7"/>
  <c r="AJ315" i="7"/>
  <c r="AB315" i="7"/>
  <c r="T315" i="7"/>
  <c r="L315" i="7"/>
  <c r="V315" i="7"/>
  <c r="AL315" i="7"/>
  <c r="AZ328" i="7"/>
  <c r="AV328" i="7"/>
  <c r="AR328" i="7"/>
  <c r="AN328" i="7"/>
  <c r="AJ328" i="7"/>
  <c r="AF328" i="7"/>
  <c r="AB328" i="7"/>
  <c r="X328" i="7"/>
  <c r="T328" i="7"/>
  <c r="P328" i="7"/>
  <c r="L328" i="7"/>
  <c r="H328" i="7"/>
  <c r="AW328" i="7"/>
  <c r="AS328" i="7"/>
  <c r="AO328" i="7"/>
  <c r="AK328" i="7"/>
  <c r="AG328" i="7"/>
  <c r="AC328" i="7"/>
  <c r="Y328" i="7"/>
  <c r="U328" i="7"/>
  <c r="Q328" i="7"/>
  <c r="M328" i="7"/>
  <c r="I328" i="7"/>
  <c r="AY328" i="7"/>
  <c r="AQ328" i="7"/>
  <c r="AI328" i="7"/>
  <c r="AA328" i="7"/>
  <c r="S328" i="7"/>
  <c r="K328" i="7"/>
  <c r="AU328" i="7"/>
  <c r="AM328" i="7"/>
  <c r="AE328" i="7"/>
  <c r="W328" i="7"/>
  <c r="O328" i="7"/>
  <c r="G328" i="7"/>
  <c r="AX328" i="7"/>
  <c r="AH328" i="7"/>
  <c r="R328" i="7"/>
  <c r="AP328" i="7"/>
  <c r="Z328" i="7"/>
  <c r="J328" i="7"/>
  <c r="AT328" i="7"/>
  <c r="N328" i="7"/>
  <c r="AD328" i="7"/>
  <c r="AZ301" i="7"/>
  <c r="AV301" i="7"/>
  <c r="AR301" i="7"/>
  <c r="AN301" i="7"/>
  <c r="AJ301" i="7"/>
  <c r="AF301" i="7"/>
  <c r="AB301" i="7"/>
  <c r="X301" i="7"/>
  <c r="T301" i="7"/>
  <c r="P301" i="7"/>
  <c r="L301" i="7"/>
  <c r="H301" i="7"/>
  <c r="K301" i="7"/>
  <c r="Q301" i="7"/>
  <c r="V301" i="7"/>
  <c r="AA301" i="7"/>
  <c r="AG301" i="7"/>
  <c r="AL301" i="7"/>
  <c r="AQ301" i="7"/>
  <c r="AW301" i="7"/>
  <c r="AW311" i="7"/>
  <c r="AS311" i="7"/>
  <c r="AO311" i="7"/>
  <c r="AK311" i="7"/>
  <c r="AG311" i="7"/>
  <c r="AC311" i="7"/>
  <c r="Y311" i="7"/>
  <c r="U311" i="7"/>
  <c r="Q311" i="7"/>
  <c r="M311" i="7"/>
  <c r="I311" i="7"/>
  <c r="AZ311" i="7"/>
  <c r="AU311" i="7"/>
  <c r="AP311" i="7"/>
  <c r="AJ311" i="7"/>
  <c r="AE311" i="7"/>
  <c r="Z311" i="7"/>
  <c r="T311" i="7"/>
  <c r="O311" i="7"/>
  <c r="J311" i="7"/>
  <c r="AX311" i="7"/>
  <c r="AR311" i="7"/>
  <c r="AM311" i="7"/>
  <c r="AH311" i="7"/>
  <c r="AB311" i="7"/>
  <c r="W311" i="7"/>
  <c r="R311" i="7"/>
  <c r="L311" i="7"/>
  <c r="G311" i="7"/>
  <c r="P311" i="7"/>
  <c r="AA311" i="7"/>
  <c r="AL311" i="7"/>
  <c r="AV311" i="7"/>
  <c r="J298" i="7"/>
  <c r="N298" i="7"/>
  <c r="R298" i="7"/>
  <c r="V298" i="7"/>
  <c r="Z298" i="7"/>
  <c r="AD298" i="7"/>
  <c r="AH298" i="7"/>
  <c r="AL298" i="7"/>
  <c r="AP298" i="7"/>
  <c r="AT298" i="7"/>
  <c r="J300" i="7"/>
  <c r="N300" i="7"/>
  <c r="R300" i="7"/>
  <c r="V300" i="7"/>
  <c r="Z300" i="7"/>
  <c r="AD300" i="7"/>
  <c r="AH300" i="7"/>
  <c r="AL300" i="7"/>
  <c r="AP300" i="7"/>
  <c r="AT300" i="7"/>
  <c r="J302" i="7"/>
  <c r="N302" i="7"/>
  <c r="R302" i="7"/>
  <c r="V302" i="7"/>
  <c r="Z302" i="7"/>
  <c r="AD302" i="7"/>
  <c r="AH302" i="7"/>
  <c r="AL302" i="7"/>
  <c r="AP302" i="7"/>
  <c r="AT302" i="7"/>
  <c r="J304" i="7"/>
  <c r="N304" i="7"/>
  <c r="R304" i="7"/>
  <c r="V304" i="7"/>
  <c r="Z304" i="7"/>
  <c r="AD304" i="7"/>
  <c r="AH304" i="7"/>
  <c r="AL304" i="7"/>
  <c r="AP304" i="7"/>
  <c r="AT304" i="7"/>
  <c r="J306" i="7"/>
  <c r="N306" i="7"/>
  <c r="R306" i="7"/>
  <c r="V306" i="7"/>
  <c r="Z306" i="7"/>
  <c r="AD306" i="7"/>
  <c r="AH306" i="7"/>
  <c r="AL306" i="7"/>
  <c r="AP306" i="7"/>
  <c r="AT306" i="7"/>
  <c r="H307" i="7"/>
  <c r="L307" i="7"/>
  <c r="P307" i="7"/>
  <c r="T307" i="7"/>
  <c r="X307" i="7"/>
  <c r="AB307" i="7"/>
  <c r="AF307" i="7"/>
  <c r="AJ307" i="7"/>
  <c r="AN307" i="7"/>
  <c r="AR307" i="7"/>
  <c r="AV307" i="7"/>
  <c r="AZ307" i="7"/>
  <c r="AY308" i="7"/>
  <c r="AU308" i="7"/>
  <c r="AQ308" i="7"/>
  <c r="AM308" i="7"/>
  <c r="AI308" i="7"/>
  <c r="AE308" i="7"/>
  <c r="AA308" i="7"/>
  <c r="W308" i="7"/>
  <c r="J308" i="7"/>
  <c r="N308" i="7"/>
  <c r="R308" i="7"/>
  <c r="V308" i="7"/>
  <c r="AB308" i="7"/>
  <c r="AG308" i="7"/>
  <c r="AL308" i="7"/>
  <c r="AR308" i="7"/>
  <c r="AW308" i="7"/>
  <c r="H309" i="7"/>
  <c r="N309" i="7"/>
  <c r="S309" i="7"/>
  <c r="X309" i="7"/>
  <c r="AD309" i="7"/>
  <c r="AI309" i="7"/>
  <c r="AN309" i="7"/>
  <c r="AT309" i="7"/>
  <c r="I312" i="7"/>
  <c r="N312" i="7"/>
  <c r="T312" i="7"/>
  <c r="Y312" i="7"/>
  <c r="AD312" i="7"/>
  <c r="AJ312" i="7"/>
  <c r="AO312" i="7"/>
  <c r="AT312" i="7"/>
  <c r="AW313" i="7"/>
  <c r="AS313" i="7"/>
  <c r="AO313" i="7"/>
  <c r="AK313" i="7"/>
  <c r="AG313" i="7"/>
  <c r="AC313" i="7"/>
  <c r="Y313" i="7"/>
  <c r="U313" i="7"/>
  <c r="Q313" i="7"/>
  <c r="M313" i="7"/>
  <c r="I313" i="7"/>
  <c r="K313" i="7"/>
  <c r="P313" i="7"/>
  <c r="V313" i="7"/>
  <c r="AA313" i="7"/>
  <c r="AF313" i="7"/>
  <c r="AL313" i="7"/>
  <c r="AQ313" i="7"/>
  <c r="AV313" i="7"/>
  <c r="AW316" i="7"/>
  <c r="AS316" i="7"/>
  <c r="AO316" i="7"/>
  <c r="AK316" i="7"/>
  <c r="AG316" i="7"/>
  <c r="AC316" i="7"/>
  <c r="Y316" i="7"/>
  <c r="U316" i="7"/>
  <c r="Q316" i="7"/>
  <c r="M316" i="7"/>
  <c r="I316" i="7"/>
  <c r="AY316" i="7"/>
  <c r="AU316" i="7"/>
  <c r="AQ316" i="7"/>
  <c r="AM316" i="7"/>
  <c r="AI316" i="7"/>
  <c r="AE316" i="7"/>
  <c r="AA316" i="7"/>
  <c r="W316" i="7"/>
  <c r="S316" i="7"/>
  <c r="O316" i="7"/>
  <c r="K316" i="7"/>
  <c r="G316" i="7"/>
  <c r="N316" i="7"/>
  <c r="V316" i="7"/>
  <c r="AD316" i="7"/>
  <c r="AL316" i="7"/>
  <c r="AT316" i="7"/>
  <c r="J318" i="7"/>
  <c r="R318" i="7"/>
  <c r="Z318" i="7"/>
  <c r="AH318" i="7"/>
  <c r="AP318" i="7"/>
  <c r="AY321" i="7"/>
  <c r="AU321" i="7"/>
  <c r="AQ321" i="7"/>
  <c r="AM321" i="7"/>
  <c r="AI321" i="7"/>
  <c r="AZ321" i="7"/>
  <c r="AT321" i="7"/>
  <c r="AO321" i="7"/>
  <c r="AJ321" i="7"/>
  <c r="AE321" i="7"/>
  <c r="AA321" i="7"/>
  <c r="W321" i="7"/>
  <c r="S321" i="7"/>
  <c r="O321" i="7"/>
  <c r="K321" i="7"/>
  <c r="G321" i="7"/>
  <c r="AW321" i="7"/>
  <c r="AP321" i="7"/>
  <c r="AH321" i="7"/>
  <c r="AC321" i="7"/>
  <c r="X321" i="7"/>
  <c r="R321" i="7"/>
  <c r="M321" i="7"/>
  <c r="H321" i="7"/>
  <c r="AS321" i="7"/>
  <c r="AL321" i="7"/>
  <c r="AF321" i="7"/>
  <c r="Z321" i="7"/>
  <c r="U321" i="7"/>
  <c r="P321" i="7"/>
  <c r="J321" i="7"/>
  <c r="Q321" i="7"/>
  <c r="AB321" i="7"/>
  <c r="AN321" i="7"/>
  <c r="L326" i="7"/>
  <c r="AA326" i="7"/>
  <c r="J307" i="7"/>
  <c r="N307" i="7"/>
  <c r="R307" i="7"/>
  <c r="V307" i="7"/>
  <c r="Z307" i="7"/>
  <c r="AD307" i="7"/>
  <c r="AH307" i="7"/>
  <c r="AL307" i="7"/>
  <c r="AP307" i="7"/>
  <c r="AT307" i="7"/>
  <c r="AW309" i="7"/>
  <c r="AS309" i="7"/>
  <c r="AO309" i="7"/>
  <c r="AK309" i="7"/>
  <c r="AG309" i="7"/>
  <c r="AC309" i="7"/>
  <c r="Y309" i="7"/>
  <c r="U309" i="7"/>
  <c r="Q309" i="7"/>
  <c r="M309" i="7"/>
  <c r="I309" i="7"/>
  <c r="K309" i="7"/>
  <c r="P309" i="7"/>
  <c r="V309" i="7"/>
  <c r="AA309" i="7"/>
  <c r="AF309" i="7"/>
  <c r="AL309" i="7"/>
  <c r="AQ309" i="7"/>
  <c r="AV309" i="7"/>
  <c r="AY312" i="7"/>
  <c r="AU312" i="7"/>
  <c r="AQ312" i="7"/>
  <c r="AM312" i="7"/>
  <c r="AI312" i="7"/>
  <c r="AE312" i="7"/>
  <c r="AA312" i="7"/>
  <c r="W312" i="7"/>
  <c r="S312" i="7"/>
  <c r="O312" i="7"/>
  <c r="K312" i="7"/>
  <c r="G312" i="7"/>
  <c r="L312" i="7"/>
  <c r="Q312" i="7"/>
  <c r="V312" i="7"/>
  <c r="AB312" i="7"/>
  <c r="AG312" i="7"/>
  <c r="AL312" i="7"/>
  <c r="AR312" i="7"/>
  <c r="AW312" i="7"/>
  <c r="AW318" i="7"/>
  <c r="AX318" i="7"/>
  <c r="AS318" i="7"/>
  <c r="AO318" i="7"/>
  <c r="AK318" i="7"/>
  <c r="AG318" i="7"/>
  <c r="AC318" i="7"/>
  <c r="Y318" i="7"/>
  <c r="U318" i="7"/>
  <c r="Q318" i="7"/>
  <c r="M318" i="7"/>
  <c r="I318" i="7"/>
  <c r="AZ318" i="7"/>
  <c r="AU318" i="7"/>
  <c r="AQ318" i="7"/>
  <c r="AM318" i="7"/>
  <c r="AI318" i="7"/>
  <c r="AE318" i="7"/>
  <c r="AA318" i="7"/>
  <c r="W318" i="7"/>
  <c r="S318" i="7"/>
  <c r="O318" i="7"/>
  <c r="K318" i="7"/>
  <c r="G318" i="7"/>
  <c r="N318" i="7"/>
  <c r="V318" i="7"/>
  <c r="AD318" i="7"/>
  <c r="AL318" i="7"/>
  <c r="AT318" i="7"/>
  <c r="AZ326" i="7"/>
  <c r="AW326" i="7"/>
  <c r="AS326" i="7"/>
  <c r="AO326" i="7"/>
  <c r="AK326" i="7"/>
  <c r="AG326" i="7"/>
  <c r="AC326" i="7"/>
  <c r="Y326" i="7"/>
  <c r="U326" i="7"/>
  <c r="Q326" i="7"/>
  <c r="M326" i="7"/>
  <c r="I326" i="7"/>
  <c r="AY326" i="7"/>
  <c r="AT326" i="7"/>
  <c r="AN326" i="7"/>
  <c r="AI326" i="7"/>
  <c r="AD326" i="7"/>
  <c r="X326" i="7"/>
  <c r="S326" i="7"/>
  <c r="N326" i="7"/>
  <c r="H326" i="7"/>
  <c r="AU326" i="7"/>
  <c r="AM326" i="7"/>
  <c r="AF326" i="7"/>
  <c r="Z326" i="7"/>
  <c r="R326" i="7"/>
  <c r="K326" i="7"/>
  <c r="AX326" i="7"/>
  <c r="AQ326" i="7"/>
  <c r="AJ326" i="7"/>
  <c r="AB326" i="7"/>
  <c r="V326" i="7"/>
  <c r="O326" i="7"/>
  <c r="G326" i="7"/>
  <c r="T326" i="7"/>
  <c r="AH326" i="7"/>
  <c r="AV326" i="7"/>
  <c r="AY319" i="7"/>
  <c r="AU319" i="7"/>
  <c r="AQ319" i="7"/>
  <c r="AM319" i="7"/>
  <c r="AI319" i="7"/>
  <c r="AE319" i="7"/>
  <c r="AA319" i="7"/>
  <c r="W319" i="7"/>
  <c r="S319" i="7"/>
  <c r="O319" i="7"/>
  <c r="K319" i="7"/>
  <c r="G319" i="7"/>
  <c r="L319" i="7"/>
  <c r="Q319" i="7"/>
  <c r="V319" i="7"/>
  <c r="AB319" i="7"/>
  <c r="AG319" i="7"/>
  <c r="AL319" i="7"/>
  <c r="AR319" i="7"/>
  <c r="AW319" i="7"/>
  <c r="H320" i="7"/>
  <c r="N320" i="7"/>
  <c r="S320" i="7"/>
  <c r="X320" i="7"/>
  <c r="AD320" i="7"/>
  <c r="AI320" i="7"/>
  <c r="AN320" i="7"/>
  <c r="AT320" i="7"/>
  <c r="J323" i="7"/>
  <c r="Q323" i="7"/>
  <c r="Y323" i="7"/>
  <c r="AF323" i="7"/>
  <c r="AL323" i="7"/>
  <c r="AW320" i="7"/>
  <c r="AS320" i="7"/>
  <c r="AO320" i="7"/>
  <c r="AK320" i="7"/>
  <c r="AG320" i="7"/>
  <c r="AC320" i="7"/>
  <c r="Y320" i="7"/>
  <c r="U320" i="7"/>
  <c r="Q320" i="7"/>
  <c r="M320" i="7"/>
  <c r="I320" i="7"/>
  <c r="K320" i="7"/>
  <c r="P320" i="7"/>
  <c r="V320" i="7"/>
  <c r="AA320" i="7"/>
  <c r="AF320" i="7"/>
  <c r="AL320" i="7"/>
  <c r="AQ320" i="7"/>
  <c r="AV320" i="7"/>
  <c r="AY323" i="7"/>
  <c r="AU323" i="7"/>
  <c r="AQ323" i="7"/>
  <c r="AM323" i="7"/>
  <c r="AI323" i="7"/>
  <c r="AE323" i="7"/>
  <c r="AA323" i="7"/>
  <c r="W323" i="7"/>
  <c r="S323" i="7"/>
  <c r="O323" i="7"/>
  <c r="K323" i="7"/>
  <c r="G323" i="7"/>
  <c r="AX323" i="7"/>
  <c r="AS323" i="7"/>
  <c r="AN323" i="7"/>
  <c r="AH323" i="7"/>
  <c r="AC323" i="7"/>
  <c r="X323" i="7"/>
  <c r="R323" i="7"/>
  <c r="M323" i="7"/>
  <c r="H323" i="7"/>
  <c r="N323" i="7"/>
  <c r="U323" i="7"/>
  <c r="AB323" i="7"/>
  <c r="AJ323" i="7"/>
  <c r="AP323" i="7"/>
  <c r="AW323" i="7"/>
  <c r="AW322" i="7"/>
  <c r="AS322" i="7"/>
  <c r="AO322" i="7"/>
  <c r="AK322" i="7"/>
  <c r="AG322" i="7"/>
  <c r="AC322" i="7"/>
  <c r="Y322" i="7"/>
  <c r="U322" i="7"/>
  <c r="Q322" i="7"/>
  <c r="M322" i="7"/>
  <c r="I322" i="7"/>
  <c r="K322" i="7"/>
  <c r="P322" i="7"/>
  <c r="V322" i="7"/>
  <c r="AA322" i="7"/>
  <c r="AF322" i="7"/>
  <c r="AL322" i="7"/>
  <c r="AQ322" i="7"/>
  <c r="AV322" i="7"/>
  <c r="AY325" i="7"/>
  <c r="AU325" i="7"/>
  <c r="AQ325" i="7"/>
  <c r="AM325" i="7"/>
  <c r="AI325" i="7"/>
  <c r="AE325" i="7"/>
  <c r="AA325" i="7"/>
  <c r="W325" i="7"/>
  <c r="S325" i="7"/>
  <c r="O325" i="7"/>
  <c r="K325" i="7"/>
  <c r="G325" i="7"/>
  <c r="L325" i="7"/>
  <c r="Q325" i="7"/>
  <c r="V325" i="7"/>
  <c r="AB325" i="7"/>
  <c r="AG325" i="7"/>
  <c r="AL325" i="7"/>
  <c r="AR325" i="7"/>
  <c r="AW325" i="7"/>
  <c r="G327" i="7"/>
  <c r="K327" i="7"/>
  <c r="O327" i="7"/>
  <c r="S327" i="7"/>
  <c r="W327" i="7"/>
  <c r="AA327" i="7"/>
  <c r="AE327" i="7"/>
  <c r="AI327" i="7"/>
  <c r="AM327" i="7"/>
  <c r="AQ327" i="7"/>
  <c r="AU327" i="7"/>
  <c r="AY327" i="7"/>
  <c r="J327" i="7"/>
  <c r="N327" i="7"/>
  <c r="R327" i="7"/>
  <c r="V327" i="7"/>
  <c r="Z327" i="7"/>
  <c r="AD327" i="7"/>
  <c r="AH327" i="7"/>
  <c r="AL327" i="7"/>
  <c r="AP327" i="7"/>
  <c r="AT327" i="7"/>
  <c r="AS155" i="7"/>
  <c r="M155" i="7"/>
  <c r="AC155" i="7"/>
  <c r="X163" i="7"/>
  <c r="AT163" i="7"/>
  <c r="I163" i="7"/>
  <c r="AL163" i="7"/>
  <c r="R163" i="7"/>
  <c r="AZ163" i="7"/>
  <c r="J161" i="7"/>
  <c r="AN161" i="7"/>
  <c r="M159" i="7"/>
  <c r="AI159" i="7"/>
  <c r="AZ151" i="7"/>
  <c r="AK151" i="7"/>
  <c r="U151" i="7"/>
  <c r="AS151" i="7"/>
  <c r="AC151" i="7"/>
  <c r="M151" i="7"/>
  <c r="AO151" i="7"/>
  <c r="Y151" i="7"/>
  <c r="I151" i="7"/>
  <c r="S159" i="7"/>
  <c r="AG151" i="7"/>
  <c r="AX159" i="7"/>
  <c r="AW159" i="7"/>
  <c r="AM159" i="7"/>
  <c r="AB159" i="7"/>
  <c r="Q159" i="7"/>
  <c r="G159" i="7"/>
  <c r="AR159" i="7"/>
  <c r="AG159" i="7"/>
  <c r="W159" i="7"/>
  <c r="L159" i="7"/>
  <c r="X159" i="7"/>
  <c r="AS159" i="7"/>
  <c r="AX181" i="7"/>
  <c r="AO181" i="7"/>
  <c r="AC181" i="7"/>
  <c r="R181" i="7"/>
  <c r="I181" i="7"/>
  <c r="AW181" i="7"/>
  <c r="AH181" i="7"/>
  <c r="U181" i="7"/>
  <c r="AP181" i="7"/>
  <c r="Z181" i="7"/>
  <c r="M181" i="7"/>
  <c r="AS181" i="7"/>
  <c r="Q181" i="7"/>
  <c r="AK181" i="7"/>
  <c r="J181" i="7"/>
  <c r="AG181" i="7"/>
  <c r="Y181" i="7"/>
  <c r="Q157" i="7"/>
  <c r="H159" i="7"/>
  <c r="AC159" i="7"/>
  <c r="AY159" i="7"/>
  <c r="AX176" i="7"/>
  <c r="AZ176" i="7"/>
  <c r="AU176" i="7"/>
  <c r="AO176" i="7"/>
  <c r="AJ176" i="7"/>
  <c r="AE176" i="7"/>
  <c r="Y176" i="7"/>
  <c r="T176" i="7"/>
  <c r="O176" i="7"/>
  <c r="I176" i="7"/>
  <c r="AW176" i="7"/>
  <c r="AQ176" i="7"/>
  <c r="AI176" i="7"/>
  <c r="AB176" i="7"/>
  <c r="U176" i="7"/>
  <c r="M176" i="7"/>
  <c r="G176" i="7"/>
  <c r="P176" i="7"/>
  <c r="X176" i="7"/>
  <c r="AG176" i="7"/>
  <c r="AR176" i="7"/>
  <c r="AC198" i="7"/>
  <c r="P199" i="7"/>
  <c r="AI199" i="7"/>
  <c r="AY177" i="7"/>
  <c r="AU177" i="7"/>
  <c r="Z177" i="7"/>
  <c r="AE177" i="7"/>
  <c r="AX182" i="7"/>
  <c r="AV182" i="7"/>
  <c r="AQ182" i="7"/>
  <c r="AK182" i="7"/>
  <c r="AF182" i="7"/>
  <c r="AA182" i="7"/>
  <c r="U182" i="7"/>
  <c r="P182" i="7"/>
  <c r="K182" i="7"/>
  <c r="AW182" i="7"/>
  <c r="AO182" i="7"/>
  <c r="AI182" i="7"/>
  <c r="AB182" i="7"/>
  <c r="T182" i="7"/>
  <c r="M182" i="7"/>
  <c r="G182" i="7"/>
  <c r="AZ182" i="7"/>
  <c r="AS182" i="7"/>
  <c r="AM182" i="7"/>
  <c r="AE182" i="7"/>
  <c r="X182" i="7"/>
  <c r="Q182" i="7"/>
  <c r="I182" i="7"/>
  <c r="AX184" i="7"/>
  <c r="AW184" i="7"/>
  <c r="AR184" i="7"/>
  <c r="AM184" i="7"/>
  <c r="AG184" i="7"/>
  <c r="AB184" i="7"/>
  <c r="W184" i="7"/>
  <c r="Q184" i="7"/>
  <c r="L184" i="7"/>
  <c r="G184" i="7"/>
  <c r="AZ184" i="7"/>
  <c r="AS184" i="7"/>
  <c r="AK184" i="7"/>
  <c r="AE184" i="7"/>
  <c r="X184" i="7"/>
  <c r="P184" i="7"/>
  <c r="I184" i="7"/>
  <c r="AV184" i="7"/>
  <c r="AO184" i="7"/>
  <c r="AI184" i="7"/>
  <c r="AA184" i="7"/>
  <c r="T184" i="7"/>
  <c r="M184" i="7"/>
  <c r="AW187" i="7"/>
  <c r="AS187" i="7"/>
  <c r="AC187" i="7"/>
  <c r="M187" i="7"/>
  <c r="AK187" i="7"/>
  <c r="R187" i="7"/>
  <c r="AX187" i="7"/>
  <c r="Z187" i="7"/>
  <c r="AW189" i="7"/>
  <c r="AK189" i="7"/>
  <c r="Z189" i="7"/>
  <c r="Q189" i="7"/>
  <c r="AX189" i="7"/>
  <c r="AH189" i="7"/>
  <c r="U189" i="7"/>
  <c r="I189" i="7"/>
  <c r="AP189" i="7"/>
  <c r="AC189" i="7"/>
  <c r="M189" i="7"/>
  <c r="AK193" i="7"/>
  <c r="AC193" i="7"/>
  <c r="AS193" i="7"/>
  <c r="M193" i="7"/>
  <c r="AW195" i="7"/>
  <c r="AK195" i="7"/>
  <c r="U195" i="7"/>
  <c r="AH195" i="7"/>
  <c r="M195" i="7"/>
  <c r="AP195" i="7"/>
  <c r="J195" i="7"/>
  <c r="AX195" i="7"/>
  <c r="Z195" i="7"/>
  <c r="AX197" i="7"/>
  <c r="AW197" i="7"/>
  <c r="AR197" i="7"/>
  <c r="AM197" i="7"/>
  <c r="AG197" i="7"/>
  <c r="AB197" i="7"/>
  <c r="W197" i="7"/>
  <c r="Q197" i="7"/>
  <c r="L197" i="7"/>
  <c r="G197" i="7"/>
  <c r="AY197" i="7"/>
  <c r="AQ197" i="7"/>
  <c r="AJ197" i="7"/>
  <c r="AC197" i="7"/>
  <c r="U197" i="7"/>
  <c r="O197" i="7"/>
  <c r="H197" i="7"/>
  <c r="AS197" i="7"/>
  <c r="AI197" i="7"/>
  <c r="Y197" i="7"/>
  <c r="P197" i="7"/>
  <c r="AV197" i="7"/>
  <c r="AN197" i="7"/>
  <c r="AE197" i="7"/>
  <c r="T197" i="7"/>
  <c r="K197" i="7"/>
  <c r="AX201" i="7"/>
  <c r="AV201" i="7"/>
  <c r="AQ201" i="7"/>
  <c r="AK201" i="7"/>
  <c r="AF201" i="7"/>
  <c r="AA201" i="7"/>
  <c r="AZ201" i="7"/>
  <c r="AS201" i="7"/>
  <c r="AM201" i="7"/>
  <c r="AE201" i="7"/>
  <c r="X201" i="7"/>
  <c r="S201" i="7"/>
  <c r="M201" i="7"/>
  <c r="H201" i="7"/>
  <c r="AW201" i="7"/>
  <c r="AN201" i="7"/>
  <c r="AC201" i="7"/>
  <c r="U201" i="7"/>
  <c r="O201" i="7"/>
  <c r="G201" i="7"/>
  <c r="AY201" i="7"/>
  <c r="AO201" i="7"/>
  <c r="AG201" i="7"/>
  <c r="W201" i="7"/>
  <c r="P201" i="7"/>
  <c r="I201" i="7"/>
  <c r="AJ201" i="7"/>
  <c r="T201" i="7"/>
  <c r="AU201" i="7"/>
  <c r="AB201" i="7"/>
  <c r="L201" i="7"/>
  <c r="H176" i="7"/>
  <c r="Q176" i="7"/>
  <c r="AA176" i="7"/>
  <c r="AK176" i="7"/>
  <c r="AS176" i="7"/>
  <c r="U177" i="7"/>
  <c r="L178" i="7"/>
  <c r="T178" i="7"/>
  <c r="AC178" i="7"/>
  <c r="AN178" i="7"/>
  <c r="O182" i="7"/>
  <c r="AC182" i="7"/>
  <c r="AR182" i="7"/>
  <c r="S184" i="7"/>
  <c r="AF184" i="7"/>
  <c r="AU184" i="7"/>
  <c r="AH187" i="7"/>
  <c r="Q188" i="7"/>
  <c r="AF188" i="7"/>
  <c r="AG189" i="7"/>
  <c r="M190" i="7"/>
  <c r="AB190" i="7"/>
  <c r="Q192" i="7"/>
  <c r="AE192" i="7"/>
  <c r="U194" i="7"/>
  <c r="AS195" i="7"/>
  <c r="I196" i="7"/>
  <c r="AA196" i="7"/>
  <c r="I197" i="7"/>
  <c r="AA197" i="7"/>
  <c r="AU197" i="7"/>
  <c r="T199" i="7"/>
  <c r="K201" i="7"/>
  <c r="AR201" i="7"/>
  <c r="AM198" i="7"/>
  <c r="W198" i="7"/>
  <c r="K198" i="7"/>
  <c r="AH198" i="7"/>
  <c r="R198" i="7"/>
  <c r="AG198" i="7"/>
  <c r="G198" i="7"/>
  <c r="AS198" i="7"/>
  <c r="V198" i="7"/>
  <c r="AX198" i="7"/>
  <c r="AX199" i="7"/>
  <c r="AW199" i="7"/>
  <c r="AR199" i="7"/>
  <c r="AM199" i="7"/>
  <c r="AG199" i="7"/>
  <c r="AB199" i="7"/>
  <c r="W199" i="7"/>
  <c r="Q199" i="7"/>
  <c r="L199" i="7"/>
  <c r="G199" i="7"/>
  <c r="AY199" i="7"/>
  <c r="AQ199" i="7"/>
  <c r="AJ199" i="7"/>
  <c r="AC199" i="7"/>
  <c r="U199" i="7"/>
  <c r="O199" i="7"/>
  <c r="H199" i="7"/>
  <c r="AU199" i="7"/>
  <c r="AK199" i="7"/>
  <c r="AA199" i="7"/>
  <c r="S199" i="7"/>
  <c r="I199" i="7"/>
  <c r="AZ199" i="7"/>
  <c r="AO199" i="7"/>
  <c r="AF199" i="7"/>
  <c r="X199" i="7"/>
  <c r="M199" i="7"/>
  <c r="Y199" i="7"/>
  <c r="AS199" i="7"/>
  <c r="AX178" i="7"/>
  <c r="AV178" i="7"/>
  <c r="AQ178" i="7"/>
  <c r="AK178" i="7"/>
  <c r="AF178" i="7"/>
  <c r="AA178" i="7"/>
  <c r="U178" i="7"/>
  <c r="P178" i="7"/>
  <c r="K178" i="7"/>
  <c r="AZ178" i="7"/>
  <c r="AS178" i="7"/>
  <c r="AM178" i="7"/>
  <c r="AE178" i="7"/>
  <c r="X178" i="7"/>
  <c r="Q178" i="7"/>
  <c r="I178" i="7"/>
  <c r="AX188" i="7"/>
  <c r="AZ188" i="7"/>
  <c r="AU188" i="7"/>
  <c r="AO188" i="7"/>
  <c r="AJ188" i="7"/>
  <c r="AE188" i="7"/>
  <c r="Y188" i="7"/>
  <c r="T188" i="7"/>
  <c r="O188" i="7"/>
  <c r="I188" i="7"/>
  <c r="AY188" i="7"/>
  <c r="AR188" i="7"/>
  <c r="AK188" i="7"/>
  <c r="AC188" i="7"/>
  <c r="W188" i="7"/>
  <c r="P188" i="7"/>
  <c r="H188" i="7"/>
  <c r="AV188" i="7"/>
  <c r="AN188" i="7"/>
  <c r="AG188" i="7"/>
  <c r="AA188" i="7"/>
  <c r="S188" i="7"/>
  <c r="L188" i="7"/>
  <c r="AX190" i="7"/>
  <c r="AZ190" i="7"/>
  <c r="AU190" i="7"/>
  <c r="AO190" i="7"/>
  <c r="AJ190" i="7"/>
  <c r="AE190" i="7"/>
  <c r="Y190" i="7"/>
  <c r="T190" i="7"/>
  <c r="O190" i="7"/>
  <c r="I190" i="7"/>
  <c r="AV190" i="7"/>
  <c r="AN190" i="7"/>
  <c r="AG190" i="7"/>
  <c r="AA190" i="7"/>
  <c r="S190" i="7"/>
  <c r="L190" i="7"/>
  <c r="AY190" i="7"/>
  <c r="AR190" i="7"/>
  <c r="AK190" i="7"/>
  <c r="AC190" i="7"/>
  <c r="W190" i="7"/>
  <c r="P190" i="7"/>
  <c r="H190" i="7"/>
  <c r="AX192" i="7"/>
  <c r="AZ192" i="7"/>
  <c r="AV192" i="7"/>
  <c r="AQ192" i="7"/>
  <c r="AK192" i="7"/>
  <c r="AF192" i="7"/>
  <c r="AA192" i="7"/>
  <c r="U192" i="7"/>
  <c r="P192" i="7"/>
  <c r="K192" i="7"/>
  <c r="AU192" i="7"/>
  <c r="AN192" i="7"/>
  <c r="AG192" i="7"/>
  <c r="Y192" i="7"/>
  <c r="S192" i="7"/>
  <c r="L192" i="7"/>
  <c r="AY192" i="7"/>
  <c r="AR192" i="7"/>
  <c r="AJ192" i="7"/>
  <c r="AC192" i="7"/>
  <c r="W192" i="7"/>
  <c r="O192" i="7"/>
  <c r="H192" i="7"/>
  <c r="AX194" i="7"/>
  <c r="AZ194" i="7"/>
  <c r="AU194" i="7"/>
  <c r="AO194" i="7"/>
  <c r="AJ194" i="7"/>
  <c r="AE194" i="7"/>
  <c r="Y194" i="7"/>
  <c r="T194" i="7"/>
  <c r="O194" i="7"/>
  <c r="I194" i="7"/>
  <c r="AS194" i="7"/>
  <c r="AM194" i="7"/>
  <c r="AF194" i="7"/>
  <c r="X194" i="7"/>
  <c r="Q194" i="7"/>
  <c r="K194" i="7"/>
  <c r="AY194" i="7"/>
  <c r="AQ194" i="7"/>
  <c r="AG194" i="7"/>
  <c r="W194" i="7"/>
  <c r="M194" i="7"/>
  <c r="AV194" i="7"/>
  <c r="AK194" i="7"/>
  <c r="AB194" i="7"/>
  <c r="S194" i="7"/>
  <c r="H194" i="7"/>
  <c r="AT196" i="7"/>
  <c r="AM196" i="7"/>
  <c r="AG196" i="7"/>
  <c r="AB196" i="7"/>
  <c r="W196" i="7"/>
  <c r="Q196" i="7"/>
  <c r="L196" i="7"/>
  <c r="G196" i="7"/>
  <c r="AS196" i="7"/>
  <c r="AJ196" i="7"/>
  <c r="AC196" i="7"/>
  <c r="U196" i="7"/>
  <c r="O196" i="7"/>
  <c r="H196" i="7"/>
  <c r="AY196" i="7"/>
  <c r="AO196" i="7"/>
  <c r="AE196" i="7"/>
  <c r="T196" i="7"/>
  <c r="K196" i="7"/>
  <c r="AU196" i="7"/>
  <c r="AI196" i="7"/>
  <c r="Y196" i="7"/>
  <c r="P196" i="7"/>
  <c r="AP200" i="7"/>
  <c r="Z200" i="7"/>
  <c r="K200" i="7"/>
  <c r="AG200" i="7"/>
  <c r="AK200" i="7"/>
  <c r="U200" i="7"/>
  <c r="AU200" i="7"/>
  <c r="O200" i="7"/>
  <c r="AE200" i="7"/>
  <c r="L176" i="7"/>
  <c r="W176" i="7"/>
  <c r="AF176" i="7"/>
  <c r="AN176" i="7"/>
  <c r="AY176" i="7"/>
  <c r="J177" i="7"/>
  <c r="AP177" i="7"/>
  <c r="G178" i="7"/>
  <c r="O178" i="7"/>
  <c r="Y178" i="7"/>
  <c r="AI178" i="7"/>
  <c r="AR178" i="7"/>
  <c r="H182" i="7"/>
  <c r="W182" i="7"/>
  <c r="AJ182" i="7"/>
  <c r="AY182" i="7"/>
  <c r="K184" i="7"/>
  <c r="Y184" i="7"/>
  <c r="AN184" i="7"/>
  <c r="J187" i="7"/>
  <c r="K188" i="7"/>
  <c r="X188" i="7"/>
  <c r="AM188" i="7"/>
  <c r="R189" i="7"/>
  <c r="AS189" i="7"/>
  <c r="G190" i="7"/>
  <c r="U190" i="7"/>
  <c r="AI190" i="7"/>
  <c r="AW190" i="7"/>
  <c r="I192" i="7"/>
  <c r="X192" i="7"/>
  <c r="AM192" i="7"/>
  <c r="L194" i="7"/>
  <c r="AC194" i="7"/>
  <c r="AW194" i="7"/>
  <c r="R195" i="7"/>
  <c r="S196" i="7"/>
  <c r="AK196" i="7"/>
  <c r="S197" i="7"/>
  <c r="AK197" i="7"/>
  <c r="M198" i="7"/>
  <c r="K199" i="7"/>
  <c r="AE199" i="7"/>
  <c r="AV199" i="7"/>
  <c r="J200" i="7"/>
  <c r="Y201" i="7"/>
  <c r="AZ175" i="7"/>
  <c r="AV175" i="7"/>
  <c r="AR175" i="7"/>
  <c r="AN175" i="7"/>
  <c r="AJ175" i="7"/>
  <c r="AF175" i="7"/>
  <c r="AB175" i="7"/>
  <c r="X175" i="7"/>
  <c r="T175" i="7"/>
  <c r="P175" i="7"/>
  <c r="L175" i="7"/>
  <c r="H175" i="7"/>
  <c r="K175" i="7"/>
  <c r="Q175" i="7"/>
  <c r="V175" i="7"/>
  <c r="AA175" i="7"/>
  <c r="AG175" i="7"/>
  <c r="AL175" i="7"/>
  <c r="AQ175" i="7"/>
  <c r="AW175" i="7"/>
  <c r="AY183" i="7"/>
  <c r="AU183" i="7"/>
  <c r="AQ183" i="7"/>
  <c r="AM183" i="7"/>
  <c r="AI183" i="7"/>
  <c r="AE183" i="7"/>
  <c r="AA183" i="7"/>
  <c r="W183" i="7"/>
  <c r="S183" i="7"/>
  <c r="O183" i="7"/>
  <c r="K183" i="7"/>
  <c r="G183" i="7"/>
  <c r="AZ183" i="7"/>
  <c r="AV183" i="7"/>
  <c r="AR183" i="7"/>
  <c r="AN183" i="7"/>
  <c r="AJ183" i="7"/>
  <c r="AF183" i="7"/>
  <c r="AB183" i="7"/>
  <c r="X183" i="7"/>
  <c r="T183" i="7"/>
  <c r="P183" i="7"/>
  <c r="L183" i="7"/>
  <c r="H183" i="7"/>
  <c r="N183" i="7"/>
  <c r="V183" i="7"/>
  <c r="AD183" i="7"/>
  <c r="AL183" i="7"/>
  <c r="AT183" i="7"/>
  <c r="AY191" i="7"/>
  <c r="AU191" i="7"/>
  <c r="AQ191" i="7"/>
  <c r="AM191" i="7"/>
  <c r="AI191" i="7"/>
  <c r="AE191" i="7"/>
  <c r="AA191" i="7"/>
  <c r="W191" i="7"/>
  <c r="S191" i="7"/>
  <c r="O191" i="7"/>
  <c r="K191" i="7"/>
  <c r="G191" i="7"/>
  <c r="AZ191" i="7"/>
  <c r="AV191" i="7"/>
  <c r="AR191" i="7"/>
  <c r="AN191" i="7"/>
  <c r="AJ191" i="7"/>
  <c r="AF191" i="7"/>
  <c r="AB191" i="7"/>
  <c r="X191" i="7"/>
  <c r="T191" i="7"/>
  <c r="P191" i="7"/>
  <c r="L191" i="7"/>
  <c r="H191" i="7"/>
  <c r="N191" i="7"/>
  <c r="V191" i="7"/>
  <c r="AD191" i="7"/>
  <c r="AL191" i="7"/>
  <c r="AT191" i="7"/>
  <c r="M175" i="7"/>
  <c r="W175" i="7"/>
  <c r="AC175" i="7"/>
  <c r="AM175" i="7"/>
  <c r="AX175" i="7"/>
  <c r="K177" i="7"/>
  <c r="V177" i="7"/>
  <c r="AG177" i="7"/>
  <c r="AQ177" i="7"/>
  <c r="AW177" i="7"/>
  <c r="I183" i="7"/>
  <c r="Q183" i="7"/>
  <c r="AG183" i="7"/>
  <c r="AW183" i="7"/>
  <c r="I191" i="7"/>
  <c r="Y191" i="7"/>
  <c r="AG191" i="7"/>
  <c r="AW191" i="7"/>
  <c r="AY193" i="7"/>
  <c r="AU193" i="7"/>
  <c r="AQ193" i="7"/>
  <c r="AM193" i="7"/>
  <c r="AI193" i="7"/>
  <c r="AE193" i="7"/>
  <c r="AA193" i="7"/>
  <c r="W193" i="7"/>
  <c r="S193" i="7"/>
  <c r="O193" i="7"/>
  <c r="K193" i="7"/>
  <c r="G193" i="7"/>
  <c r="AZ193" i="7"/>
  <c r="AV193" i="7"/>
  <c r="AR193" i="7"/>
  <c r="AN193" i="7"/>
  <c r="AJ193" i="7"/>
  <c r="AF193" i="7"/>
  <c r="AB193" i="7"/>
  <c r="X193" i="7"/>
  <c r="T193" i="7"/>
  <c r="P193" i="7"/>
  <c r="L193" i="7"/>
  <c r="H193" i="7"/>
  <c r="V193" i="7"/>
  <c r="AL193" i="7"/>
  <c r="AT193" i="7"/>
  <c r="J175" i="7"/>
  <c r="O175" i="7"/>
  <c r="U175" i="7"/>
  <c r="Z175" i="7"/>
  <c r="AE175" i="7"/>
  <c r="AK175" i="7"/>
  <c r="AP175" i="7"/>
  <c r="AU175" i="7"/>
  <c r="I177" i="7"/>
  <c r="N177" i="7"/>
  <c r="S177" i="7"/>
  <c r="Y177" i="7"/>
  <c r="AD177" i="7"/>
  <c r="AI177" i="7"/>
  <c r="AO177" i="7"/>
  <c r="AT177" i="7"/>
  <c r="AY181" i="7"/>
  <c r="AU181" i="7"/>
  <c r="AQ181" i="7"/>
  <c r="AM181" i="7"/>
  <c r="AI181" i="7"/>
  <c r="AE181" i="7"/>
  <c r="AA181" i="7"/>
  <c r="W181" i="7"/>
  <c r="S181" i="7"/>
  <c r="O181" i="7"/>
  <c r="K181" i="7"/>
  <c r="G181" i="7"/>
  <c r="AZ181" i="7"/>
  <c r="AV181" i="7"/>
  <c r="AR181" i="7"/>
  <c r="AN181" i="7"/>
  <c r="AJ181" i="7"/>
  <c r="AF181" i="7"/>
  <c r="AB181" i="7"/>
  <c r="X181" i="7"/>
  <c r="T181" i="7"/>
  <c r="P181" i="7"/>
  <c r="L181" i="7"/>
  <c r="H181" i="7"/>
  <c r="N181" i="7"/>
  <c r="V181" i="7"/>
  <c r="AD181" i="7"/>
  <c r="AL181" i="7"/>
  <c r="AT181" i="7"/>
  <c r="M183" i="7"/>
  <c r="U183" i="7"/>
  <c r="AC183" i="7"/>
  <c r="AK183" i="7"/>
  <c r="AS183" i="7"/>
  <c r="I187" i="7"/>
  <c r="Q187" i="7"/>
  <c r="Y187" i="7"/>
  <c r="AG187" i="7"/>
  <c r="AO187" i="7"/>
  <c r="AY189" i="7"/>
  <c r="AU189" i="7"/>
  <c r="AQ189" i="7"/>
  <c r="AM189" i="7"/>
  <c r="AI189" i="7"/>
  <c r="AE189" i="7"/>
  <c r="AA189" i="7"/>
  <c r="W189" i="7"/>
  <c r="S189" i="7"/>
  <c r="O189" i="7"/>
  <c r="K189" i="7"/>
  <c r="G189" i="7"/>
  <c r="AZ189" i="7"/>
  <c r="AV189" i="7"/>
  <c r="AR189" i="7"/>
  <c r="AN189" i="7"/>
  <c r="AJ189" i="7"/>
  <c r="AF189" i="7"/>
  <c r="AB189" i="7"/>
  <c r="X189" i="7"/>
  <c r="T189" i="7"/>
  <c r="P189" i="7"/>
  <c r="L189" i="7"/>
  <c r="H189" i="7"/>
  <c r="N189" i="7"/>
  <c r="V189" i="7"/>
  <c r="AD189" i="7"/>
  <c r="AL189" i="7"/>
  <c r="AT189" i="7"/>
  <c r="M191" i="7"/>
  <c r="U191" i="7"/>
  <c r="AC191" i="7"/>
  <c r="AK191" i="7"/>
  <c r="AS191" i="7"/>
  <c r="J193" i="7"/>
  <c r="R193" i="7"/>
  <c r="Z193" i="7"/>
  <c r="AH193" i="7"/>
  <c r="AP193" i="7"/>
  <c r="AX193" i="7"/>
  <c r="I195" i="7"/>
  <c r="Q195" i="7"/>
  <c r="Y195" i="7"/>
  <c r="AG195" i="7"/>
  <c r="AO195" i="7"/>
  <c r="AZ198" i="7"/>
  <c r="AV198" i="7"/>
  <c r="AR198" i="7"/>
  <c r="AN198" i="7"/>
  <c r="AJ198" i="7"/>
  <c r="AF198" i="7"/>
  <c r="AB198" i="7"/>
  <c r="X198" i="7"/>
  <c r="T198" i="7"/>
  <c r="P198" i="7"/>
  <c r="L198" i="7"/>
  <c r="H198" i="7"/>
  <c r="AY198" i="7"/>
  <c r="AT198" i="7"/>
  <c r="AO198" i="7"/>
  <c r="AI198" i="7"/>
  <c r="AD198" i="7"/>
  <c r="Y198" i="7"/>
  <c r="S198" i="7"/>
  <c r="N198" i="7"/>
  <c r="I198" i="7"/>
  <c r="AU198" i="7"/>
  <c r="AP198" i="7"/>
  <c r="AK198" i="7"/>
  <c r="AE198" i="7"/>
  <c r="Z198" i="7"/>
  <c r="U198" i="7"/>
  <c r="O198" i="7"/>
  <c r="J198" i="7"/>
  <c r="Q198" i="7"/>
  <c r="AA198" i="7"/>
  <c r="AL198" i="7"/>
  <c r="AW198" i="7"/>
  <c r="AZ200" i="7"/>
  <c r="AV200" i="7"/>
  <c r="AR200" i="7"/>
  <c r="AN200" i="7"/>
  <c r="AJ200" i="7"/>
  <c r="AF200" i="7"/>
  <c r="AB200" i="7"/>
  <c r="X200" i="7"/>
  <c r="T200" i="7"/>
  <c r="P200" i="7"/>
  <c r="L200" i="7"/>
  <c r="H200" i="7"/>
  <c r="AX200" i="7"/>
  <c r="AS200" i="7"/>
  <c r="AM200" i="7"/>
  <c r="AH200" i="7"/>
  <c r="AC200" i="7"/>
  <c r="W200" i="7"/>
  <c r="R200" i="7"/>
  <c r="M200" i="7"/>
  <c r="G200" i="7"/>
  <c r="AY200" i="7"/>
  <c r="AT200" i="7"/>
  <c r="AO200" i="7"/>
  <c r="AI200" i="7"/>
  <c r="AD200" i="7"/>
  <c r="Y200" i="7"/>
  <c r="S200" i="7"/>
  <c r="N200" i="7"/>
  <c r="I200" i="7"/>
  <c r="Q200" i="7"/>
  <c r="AA200" i="7"/>
  <c r="AL200" i="7"/>
  <c r="AW200" i="7"/>
  <c r="G175" i="7"/>
  <c r="R175" i="7"/>
  <c r="AH175" i="7"/>
  <c r="AS175" i="7"/>
  <c r="AZ177" i="7"/>
  <c r="AV177" i="7"/>
  <c r="AR177" i="7"/>
  <c r="AN177" i="7"/>
  <c r="AJ177" i="7"/>
  <c r="AF177" i="7"/>
  <c r="AB177" i="7"/>
  <c r="X177" i="7"/>
  <c r="T177" i="7"/>
  <c r="P177" i="7"/>
  <c r="L177" i="7"/>
  <c r="H177" i="7"/>
  <c r="Q177" i="7"/>
  <c r="AA177" i="7"/>
  <c r="AL177" i="7"/>
  <c r="Y183" i="7"/>
  <c r="AO183" i="7"/>
  <c r="Q191" i="7"/>
  <c r="AO191" i="7"/>
  <c r="N193" i="7"/>
  <c r="AD193" i="7"/>
  <c r="I175" i="7"/>
  <c r="N175" i="7"/>
  <c r="S175" i="7"/>
  <c r="Y175" i="7"/>
  <c r="AD175" i="7"/>
  <c r="AI175" i="7"/>
  <c r="AO175" i="7"/>
  <c r="AT175" i="7"/>
  <c r="AY175" i="7"/>
  <c r="G177" i="7"/>
  <c r="M177" i="7"/>
  <c r="R177" i="7"/>
  <c r="W177" i="7"/>
  <c r="AC177" i="7"/>
  <c r="AH177" i="7"/>
  <c r="AM177" i="7"/>
  <c r="AS177" i="7"/>
  <c r="AX177" i="7"/>
  <c r="J183" i="7"/>
  <c r="R183" i="7"/>
  <c r="Z183" i="7"/>
  <c r="AH183" i="7"/>
  <c r="AP183" i="7"/>
  <c r="AX183" i="7"/>
  <c r="AY187" i="7"/>
  <c r="AU187" i="7"/>
  <c r="AQ187" i="7"/>
  <c r="AM187" i="7"/>
  <c r="AI187" i="7"/>
  <c r="AE187" i="7"/>
  <c r="AA187" i="7"/>
  <c r="W187" i="7"/>
  <c r="S187" i="7"/>
  <c r="O187" i="7"/>
  <c r="K187" i="7"/>
  <c r="G187" i="7"/>
  <c r="AZ187" i="7"/>
  <c r="AV187" i="7"/>
  <c r="AR187" i="7"/>
  <c r="AN187" i="7"/>
  <c r="AJ187" i="7"/>
  <c r="AF187" i="7"/>
  <c r="AB187" i="7"/>
  <c r="X187" i="7"/>
  <c r="T187" i="7"/>
  <c r="P187" i="7"/>
  <c r="L187" i="7"/>
  <c r="H187" i="7"/>
  <c r="N187" i="7"/>
  <c r="V187" i="7"/>
  <c r="AD187" i="7"/>
  <c r="AL187" i="7"/>
  <c r="AT187" i="7"/>
  <c r="J191" i="7"/>
  <c r="R191" i="7"/>
  <c r="Z191" i="7"/>
  <c r="AH191" i="7"/>
  <c r="AP191" i="7"/>
  <c r="AX191" i="7"/>
  <c r="I193" i="7"/>
  <c r="Q193" i="7"/>
  <c r="Y193" i="7"/>
  <c r="AG193" i="7"/>
  <c r="AO193" i="7"/>
  <c r="AW193" i="7"/>
  <c r="AY195" i="7"/>
  <c r="AU195" i="7"/>
  <c r="AQ195" i="7"/>
  <c r="AM195" i="7"/>
  <c r="AI195" i="7"/>
  <c r="AE195" i="7"/>
  <c r="AA195" i="7"/>
  <c r="W195" i="7"/>
  <c r="S195" i="7"/>
  <c r="O195" i="7"/>
  <c r="K195" i="7"/>
  <c r="G195" i="7"/>
  <c r="AZ195" i="7"/>
  <c r="AV195" i="7"/>
  <c r="AR195" i="7"/>
  <c r="AN195" i="7"/>
  <c r="AJ195" i="7"/>
  <c r="AF195" i="7"/>
  <c r="AB195" i="7"/>
  <c r="X195" i="7"/>
  <c r="T195" i="7"/>
  <c r="P195" i="7"/>
  <c r="L195" i="7"/>
  <c r="H195" i="7"/>
  <c r="N195" i="7"/>
  <c r="V195" i="7"/>
  <c r="AD195" i="7"/>
  <c r="AL195" i="7"/>
  <c r="AT195" i="7"/>
  <c r="J176" i="7"/>
  <c r="N176" i="7"/>
  <c r="R176" i="7"/>
  <c r="V176" i="7"/>
  <c r="Z176" i="7"/>
  <c r="AD176" i="7"/>
  <c r="AH176" i="7"/>
  <c r="AL176" i="7"/>
  <c r="AP176" i="7"/>
  <c r="AT176" i="7"/>
  <c r="J178" i="7"/>
  <c r="N178" i="7"/>
  <c r="R178" i="7"/>
  <c r="V178" i="7"/>
  <c r="Z178" i="7"/>
  <c r="AD178" i="7"/>
  <c r="AH178" i="7"/>
  <c r="AL178" i="7"/>
  <c r="AP178" i="7"/>
  <c r="AT178" i="7"/>
  <c r="J182" i="7"/>
  <c r="N182" i="7"/>
  <c r="R182" i="7"/>
  <c r="V182" i="7"/>
  <c r="Z182" i="7"/>
  <c r="AD182" i="7"/>
  <c r="AH182" i="7"/>
  <c r="AL182" i="7"/>
  <c r="AP182" i="7"/>
  <c r="AT182" i="7"/>
  <c r="J184" i="7"/>
  <c r="N184" i="7"/>
  <c r="R184" i="7"/>
  <c r="V184" i="7"/>
  <c r="Z184" i="7"/>
  <c r="AD184" i="7"/>
  <c r="AH184" i="7"/>
  <c r="AL184" i="7"/>
  <c r="AP184" i="7"/>
  <c r="AT184" i="7"/>
  <c r="J188" i="7"/>
  <c r="N188" i="7"/>
  <c r="R188" i="7"/>
  <c r="V188" i="7"/>
  <c r="Z188" i="7"/>
  <c r="AD188" i="7"/>
  <c r="AH188" i="7"/>
  <c r="AL188" i="7"/>
  <c r="AP188" i="7"/>
  <c r="AT188" i="7"/>
  <c r="J190" i="7"/>
  <c r="N190" i="7"/>
  <c r="R190" i="7"/>
  <c r="V190" i="7"/>
  <c r="Z190" i="7"/>
  <c r="AD190" i="7"/>
  <c r="AH190" i="7"/>
  <c r="AL190" i="7"/>
  <c r="AP190" i="7"/>
  <c r="AT190" i="7"/>
  <c r="J192" i="7"/>
  <c r="N192" i="7"/>
  <c r="R192" i="7"/>
  <c r="V192" i="7"/>
  <c r="Z192" i="7"/>
  <c r="AD192" i="7"/>
  <c r="AH192" i="7"/>
  <c r="AL192" i="7"/>
  <c r="AP192" i="7"/>
  <c r="AT192" i="7"/>
  <c r="J194" i="7"/>
  <c r="N194" i="7"/>
  <c r="R194" i="7"/>
  <c r="V194" i="7"/>
  <c r="Z194" i="7"/>
  <c r="AD194" i="7"/>
  <c r="AH194" i="7"/>
  <c r="AL194" i="7"/>
  <c r="AP194" i="7"/>
  <c r="AT194" i="7"/>
  <c r="AZ196" i="7"/>
  <c r="AV196" i="7"/>
  <c r="AR196" i="7"/>
  <c r="AN196" i="7"/>
  <c r="J196" i="7"/>
  <c r="N196" i="7"/>
  <c r="R196" i="7"/>
  <c r="V196" i="7"/>
  <c r="Z196" i="7"/>
  <c r="AD196" i="7"/>
  <c r="AH196" i="7"/>
  <c r="AL196" i="7"/>
  <c r="AQ196" i="7"/>
  <c r="AW196" i="7"/>
  <c r="J197" i="7"/>
  <c r="N197" i="7"/>
  <c r="R197" i="7"/>
  <c r="V197" i="7"/>
  <c r="Z197" i="7"/>
  <c r="AD197" i="7"/>
  <c r="AH197" i="7"/>
  <c r="AL197" i="7"/>
  <c r="AP197" i="7"/>
  <c r="AT197" i="7"/>
  <c r="J199" i="7"/>
  <c r="N199" i="7"/>
  <c r="R199" i="7"/>
  <c r="V199" i="7"/>
  <c r="Z199" i="7"/>
  <c r="AD199" i="7"/>
  <c r="AH199" i="7"/>
  <c r="AL199" i="7"/>
  <c r="AP199" i="7"/>
  <c r="AT199" i="7"/>
  <c r="J201" i="7"/>
  <c r="N201" i="7"/>
  <c r="R201" i="7"/>
  <c r="V201" i="7"/>
  <c r="Z201" i="7"/>
  <c r="AD201" i="7"/>
  <c r="AH201" i="7"/>
  <c r="AL201" i="7"/>
  <c r="AP201" i="7"/>
  <c r="AT201" i="7"/>
  <c r="J151" i="7"/>
  <c r="N151" i="7"/>
  <c r="R151" i="7"/>
  <c r="V151" i="7"/>
  <c r="Z151" i="7"/>
  <c r="AD151" i="7"/>
  <c r="AH151" i="7"/>
  <c r="AL151" i="7"/>
  <c r="AP151" i="7"/>
  <c r="AT151" i="7"/>
  <c r="AX151" i="7"/>
  <c r="G151" i="7"/>
  <c r="K151" i="7"/>
  <c r="O151" i="7"/>
  <c r="S151" i="7"/>
  <c r="W151" i="7"/>
  <c r="AA151" i="7"/>
  <c r="AE151" i="7"/>
  <c r="AI151" i="7"/>
  <c r="AM151" i="7"/>
  <c r="AQ151" i="7"/>
  <c r="AU151" i="7"/>
  <c r="AY151" i="7"/>
  <c r="H151" i="7"/>
  <c r="L151" i="7"/>
  <c r="P151" i="7"/>
  <c r="T151" i="7"/>
  <c r="X151" i="7"/>
  <c r="AB151" i="7"/>
  <c r="AF151" i="7"/>
  <c r="AJ151" i="7"/>
  <c r="AN151" i="7"/>
  <c r="AR151" i="7"/>
  <c r="AV151" i="7"/>
  <c r="AQ156" i="7"/>
  <c r="AH156" i="7"/>
  <c r="W156" i="7"/>
  <c r="K156" i="7"/>
  <c r="AY156" i="7"/>
  <c r="AP156" i="7"/>
  <c r="AE156" i="7"/>
  <c r="S156" i="7"/>
  <c r="J156" i="7"/>
  <c r="AU156" i="7"/>
  <c r="Z156" i="7"/>
  <c r="AI156" i="7"/>
  <c r="O156" i="7"/>
  <c r="AX156" i="7"/>
  <c r="AA156" i="7"/>
  <c r="G156" i="7"/>
  <c r="AM156" i="7"/>
  <c r="R156" i="7"/>
  <c r="AT164" i="7"/>
  <c r="O164" i="7"/>
  <c r="AZ164" i="7"/>
  <c r="N164" i="7"/>
  <c r="AI164" i="7"/>
  <c r="AE164" i="7"/>
  <c r="AR160" i="7"/>
  <c r="AI160" i="7"/>
  <c r="AC160" i="7"/>
  <c r="U160" i="7"/>
  <c r="N160" i="7"/>
  <c r="G160" i="7"/>
  <c r="AY160" i="7"/>
  <c r="AQ160" i="7"/>
  <c r="AH160" i="7"/>
  <c r="Z160" i="7"/>
  <c r="S160" i="7"/>
  <c r="M160" i="7"/>
  <c r="AX166" i="7"/>
  <c r="AU166" i="7"/>
  <c r="AM166" i="7"/>
  <c r="AE166" i="7"/>
  <c r="W166" i="7"/>
  <c r="O166" i="7"/>
  <c r="G166" i="7"/>
  <c r="AZ166" i="7"/>
  <c r="AR166" i="7"/>
  <c r="AJ166" i="7"/>
  <c r="AB166" i="7"/>
  <c r="T166" i="7"/>
  <c r="L166" i="7"/>
  <c r="AX153" i="7"/>
  <c r="AZ153" i="7"/>
  <c r="AR153" i="7"/>
  <c r="AJ153" i="7"/>
  <c r="AB153" i="7"/>
  <c r="T153" i="7"/>
  <c r="L153" i="7"/>
  <c r="AW153" i="7"/>
  <c r="AO153" i="7"/>
  <c r="AG153" i="7"/>
  <c r="Y153" i="7"/>
  <c r="Q153" i="7"/>
  <c r="I153" i="7"/>
  <c r="AK153" i="7"/>
  <c r="S154" i="7"/>
  <c r="N158" i="7"/>
  <c r="AI158" i="7"/>
  <c r="AL160" i="7"/>
  <c r="AV157" i="7"/>
  <c r="AR157" i="7"/>
  <c r="AG157" i="7"/>
  <c r="X157" i="7"/>
  <c r="P157" i="7"/>
  <c r="H157" i="7"/>
  <c r="AY157" i="7"/>
  <c r="AN157" i="7"/>
  <c r="AC157" i="7"/>
  <c r="U157" i="7"/>
  <c r="M157" i="7"/>
  <c r="AX161" i="7"/>
  <c r="AP161" i="7"/>
  <c r="AJ161" i="7"/>
  <c r="AC161" i="7"/>
  <c r="U161" i="7"/>
  <c r="N161" i="7"/>
  <c r="H161" i="7"/>
  <c r="AV161" i="7"/>
  <c r="AO161" i="7"/>
  <c r="AH161" i="7"/>
  <c r="Z161" i="7"/>
  <c r="T161" i="7"/>
  <c r="M161" i="7"/>
  <c r="AW167" i="7"/>
  <c r="AD167" i="7"/>
  <c r="I167" i="7"/>
  <c r="AT167" i="7"/>
  <c r="Y167" i="7"/>
  <c r="M153" i="7"/>
  <c r="AC153" i="7"/>
  <c r="AS153" i="7"/>
  <c r="AY154" i="7"/>
  <c r="AX155" i="7"/>
  <c r="AW155" i="7"/>
  <c r="AO155" i="7"/>
  <c r="AG155" i="7"/>
  <c r="Y155" i="7"/>
  <c r="Q155" i="7"/>
  <c r="I155" i="7"/>
  <c r="AV155" i="7"/>
  <c r="AN155" i="7"/>
  <c r="AF155" i="7"/>
  <c r="X155" i="7"/>
  <c r="P155" i="7"/>
  <c r="H155" i="7"/>
  <c r="U155" i="7"/>
  <c r="AK155" i="7"/>
  <c r="I157" i="7"/>
  <c r="Y157" i="7"/>
  <c r="AS157" i="7"/>
  <c r="Y158" i="7"/>
  <c r="AT158" i="7"/>
  <c r="O160" i="7"/>
  <c r="AD160" i="7"/>
  <c r="AV160" i="7"/>
  <c r="R161" i="7"/>
  <c r="AF161" i="7"/>
  <c r="AT161" i="7"/>
  <c r="S166" i="7"/>
  <c r="AI166" i="7"/>
  <c r="AY166" i="7"/>
  <c r="N167" i="7"/>
  <c r="P153" i="7"/>
  <c r="AF153" i="7"/>
  <c r="AV153" i="7"/>
  <c r="L155" i="7"/>
  <c r="AB155" i="7"/>
  <c r="AR155" i="7"/>
  <c r="L157" i="7"/>
  <c r="AB157" i="7"/>
  <c r="AW157" i="7"/>
  <c r="J158" i="7"/>
  <c r="R160" i="7"/>
  <c r="AE160" i="7"/>
  <c r="AX160" i="7"/>
  <c r="I161" i="7"/>
  <c r="X161" i="7"/>
  <c r="AK161" i="7"/>
  <c r="AZ161" i="7"/>
  <c r="AX163" i="7"/>
  <c r="AS163" i="7"/>
  <c r="AD163" i="7"/>
  <c r="Q163" i="7"/>
  <c r="AN163" i="7"/>
  <c r="Y163" i="7"/>
  <c r="L163" i="7"/>
  <c r="AG163" i="7"/>
  <c r="H166" i="7"/>
  <c r="X166" i="7"/>
  <c r="AN166" i="7"/>
  <c r="Q167" i="7"/>
  <c r="AI154" i="7"/>
  <c r="AA154" i="7"/>
  <c r="AX158" i="7"/>
  <c r="AY158" i="7"/>
  <c r="AO158" i="7"/>
  <c r="AD158" i="7"/>
  <c r="S158" i="7"/>
  <c r="I158" i="7"/>
  <c r="AU158" i="7"/>
  <c r="AK158" i="7"/>
  <c r="Z158" i="7"/>
  <c r="O158" i="7"/>
  <c r="U153" i="7"/>
  <c r="I160" i="7"/>
  <c r="W160" i="7"/>
  <c r="K166" i="7"/>
  <c r="AA166" i="7"/>
  <c r="AQ166" i="7"/>
  <c r="H153" i="7"/>
  <c r="X153" i="7"/>
  <c r="AN153" i="7"/>
  <c r="AQ154" i="7"/>
  <c r="T155" i="7"/>
  <c r="AJ155" i="7"/>
  <c r="AZ155" i="7"/>
  <c r="T157" i="7"/>
  <c r="AM157" i="7"/>
  <c r="U158" i="7"/>
  <c r="AP158" i="7"/>
  <c r="J160" i="7"/>
  <c r="Y160" i="7"/>
  <c r="AN160" i="7"/>
  <c r="P161" i="7"/>
  <c r="AD161" i="7"/>
  <c r="AS161" i="7"/>
  <c r="P166" i="7"/>
  <c r="AF166" i="7"/>
  <c r="AV166" i="7"/>
  <c r="AO167" i="7"/>
  <c r="I159" i="7"/>
  <c r="O159" i="7"/>
  <c r="T159" i="7"/>
  <c r="Y159" i="7"/>
  <c r="AE159" i="7"/>
  <c r="AJ159" i="7"/>
  <c r="AO159" i="7"/>
  <c r="AU159" i="7"/>
  <c r="AZ159" i="7"/>
  <c r="K159" i="7"/>
  <c r="P159" i="7"/>
  <c r="U159" i="7"/>
  <c r="AA159" i="7"/>
  <c r="AF159" i="7"/>
  <c r="AK159" i="7"/>
  <c r="AQ159" i="7"/>
  <c r="AV159" i="7"/>
  <c r="K152" i="7"/>
  <c r="R152" i="7"/>
  <c r="AE152" i="7"/>
  <c r="AM152" i="7"/>
  <c r="AU152" i="7"/>
  <c r="AW162" i="7"/>
  <c r="AS162" i="7"/>
  <c r="AO162" i="7"/>
  <c r="AK162" i="7"/>
  <c r="AG162" i="7"/>
  <c r="AC162" i="7"/>
  <c r="Y162" i="7"/>
  <c r="U162" i="7"/>
  <c r="Q162" i="7"/>
  <c r="M162" i="7"/>
  <c r="I162" i="7"/>
  <c r="AY162" i="7"/>
  <c r="AT162" i="7"/>
  <c r="AN162" i="7"/>
  <c r="AI162" i="7"/>
  <c r="AD162" i="7"/>
  <c r="X162" i="7"/>
  <c r="S162" i="7"/>
  <c r="N162" i="7"/>
  <c r="H162" i="7"/>
  <c r="AZ162" i="7"/>
  <c r="AR162" i="7"/>
  <c r="AL162" i="7"/>
  <c r="AE162" i="7"/>
  <c r="W162" i="7"/>
  <c r="P162" i="7"/>
  <c r="J162" i="7"/>
  <c r="AU162" i="7"/>
  <c r="AM162" i="7"/>
  <c r="AF162" i="7"/>
  <c r="Z162" i="7"/>
  <c r="R162" i="7"/>
  <c r="K162" i="7"/>
  <c r="AH162" i="7"/>
  <c r="AK165" i="7"/>
  <c r="G152" i="7"/>
  <c r="S152" i="7"/>
  <c r="Z152" i="7"/>
  <c r="AP152" i="7"/>
  <c r="AV154" i="7"/>
  <c r="AR154" i="7"/>
  <c r="AN154" i="7"/>
  <c r="AJ154" i="7"/>
  <c r="AF154" i="7"/>
  <c r="AB154" i="7"/>
  <c r="X154" i="7"/>
  <c r="T154" i="7"/>
  <c r="P154" i="7"/>
  <c r="L154" i="7"/>
  <c r="H154" i="7"/>
  <c r="AW154" i="7"/>
  <c r="AS154" i="7"/>
  <c r="AO154" i="7"/>
  <c r="AK154" i="7"/>
  <c r="AG154" i="7"/>
  <c r="AC154" i="7"/>
  <c r="Y154" i="7"/>
  <c r="U154" i="7"/>
  <c r="Q154" i="7"/>
  <c r="M154" i="7"/>
  <c r="I154" i="7"/>
  <c r="AZ154" i="7"/>
  <c r="V154" i="7"/>
  <c r="AD154" i="7"/>
  <c r="AT154" i="7"/>
  <c r="G162" i="7"/>
  <c r="V162" i="7"/>
  <c r="AJ162" i="7"/>
  <c r="AX162" i="7"/>
  <c r="J165" i="7"/>
  <c r="AP165" i="7"/>
  <c r="N152" i="7"/>
  <c r="T152" i="7"/>
  <c r="AI152" i="7"/>
  <c r="AQ152" i="7"/>
  <c r="G154" i="7"/>
  <c r="O154" i="7"/>
  <c r="W154" i="7"/>
  <c r="AE154" i="7"/>
  <c r="AM154" i="7"/>
  <c r="AU154" i="7"/>
  <c r="J152" i="7"/>
  <c r="O152" i="7"/>
  <c r="V152" i="7"/>
  <c r="AD152" i="7"/>
  <c r="AL152" i="7"/>
  <c r="J154" i="7"/>
  <c r="R154" i="7"/>
  <c r="Z154" i="7"/>
  <c r="AH154" i="7"/>
  <c r="AP154" i="7"/>
  <c r="AX154" i="7"/>
  <c r="AZ156" i="7"/>
  <c r="AV156" i="7"/>
  <c r="AR156" i="7"/>
  <c r="AN156" i="7"/>
  <c r="AJ156" i="7"/>
  <c r="AF156" i="7"/>
  <c r="AB156" i="7"/>
  <c r="X156" i="7"/>
  <c r="T156" i="7"/>
  <c r="P156" i="7"/>
  <c r="L156" i="7"/>
  <c r="H156" i="7"/>
  <c r="AW156" i="7"/>
  <c r="AS156" i="7"/>
  <c r="AO156" i="7"/>
  <c r="AK156" i="7"/>
  <c r="AG156" i="7"/>
  <c r="AC156" i="7"/>
  <c r="Y156" i="7"/>
  <c r="U156" i="7"/>
  <c r="Q156" i="7"/>
  <c r="M156" i="7"/>
  <c r="I156" i="7"/>
  <c r="N156" i="7"/>
  <c r="V156" i="7"/>
  <c r="AD156" i="7"/>
  <c r="AL156" i="7"/>
  <c r="AT156" i="7"/>
  <c r="O162" i="7"/>
  <c r="AB162" i="7"/>
  <c r="AQ162" i="7"/>
  <c r="H164" i="7"/>
  <c r="X164" i="7"/>
  <c r="AR152" i="7"/>
  <c r="AF152" i="7"/>
  <c r="AW152" i="7"/>
  <c r="AS152" i="7"/>
  <c r="AO152" i="7"/>
  <c r="AK152" i="7"/>
  <c r="AG152" i="7"/>
  <c r="AC152" i="7"/>
  <c r="Y152" i="7"/>
  <c r="U152" i="7"/>
  <c r="Q152" i="7"/>
  <c r="M152" i="7"/>
  <c r="I152" i="7"/>
  <c r="AZ152" i="7"/>
  <c r="AV152" i="7"/>
  <c r="AN152" i="7"/>
  <c r="AJ152" i="7"/>
  <c r="AB152" i="7"/>
  <c r="X152" i="7"/>
  <c r="P152" i="7"/>
  <c r="W152" i="7"/>
  <c r="T162" i="7"/>
  <c r="AV162" i="7"/>
  <c r="AZ165" i="7"/>
  <c r="AV165" i="7"/>
  <c r="AR165" i="7"/>
  <c r="AN165" i="7"/>
  <c r="AJ165" i="7"/>
  <c r="AF165" i="7"/>
  <c r="AB165" i="7"/>
  <c r="X165" i="7"/>
  <c r="T165" i="7"/>
  <c r="P165" i="7"/>
  <c r="L165" i="7"/>
  <c r="AY165" i="7"/>
  <c r="AU165" i="7"/>
  <c r="AQ165" i="7"/>
  <c r="AM165" i="7"/>
  <c r="AI165" i="7"/>
  <c r="AE165" i="7"/>
  <c r="AA165" i="7"/>
  <c r="W165" i="7"/>
  <c r="S165" i="7"/>
  <c r="O165" i="7"/>
  <c r="K165" i="7"/>
  <c r="G165" i="7"/>
  <c r="AT165" i="7"/>
  <c r="AL165" i="7"/>
  <c r="AD165" i="7"/>
  <c r="V165" i="7"/>
  <c r="N165" i="7"/>
  <c r="H165" i="7"/>
  <c r="AW165" i="7"/>
  <c r="AO165" i="7"/>
  <c r="AG165" i="7"/>
  <c r="Y165" i="7"/>
  <c r="Q165" i="7"/>
  <c r="I165" i="7"/>
  <c r="AS165" i="7"/>
  <c r="AC165" i="7"/>
  <c r="M165" i="7"/>
  <c r="AX165" i="7"/>
  <c r="AH165" i="7"/>
  <c r="R165" i="7"/>
  <c r="L152" i="7"/>
  <c r="AH152" i="7"/>
  <c r="AX152" i="7"/>
  <c r="N154" i="7"/>
  <c r="AL154" i="7"/>
  <c r="H152" i="7"/>
  <c r="AA152" i="7"/>
  <c r="AY152" i="7"/>
  <c r="L162" i="7"/>
  <c r="AA162" i="7"/>
  <c r="AP162" i="7"/>
  <c r="AW164" i="7"/>
  <c r="AS164" i="7"/>
  <c r="AO164" i="7"/>
  <c r="AK164" i="7"/>
  <c r="AG164" i="7"/>
  <c r="AC164" i="7"/>
  <c r="Y164" i="7"/>
  <c r="U164" i="7"/>
  <c r="Q164" i="7"/>
  <c r="M164" i="7"/>
  <c r="I164" i="7"/>
  <c r="AV164" i="7"/>
  <c r="AQ164" i="7"/>
  <c r="AL164" i="7"/>
  <c r="AF164" i="7"/>
  <c r="AA164" i="7"/>
  <c r="V164" i="7"/>
  <c r="AX164" i="7"/>
  <c r="AR164" i="7"/>
  <c r="AM164" i="7"/>
  <c r="AH164" i="7"/>
  <c r="AB164" i="7"/>
  <c r="W164" i="7"/>
  <c r="R164" i="7"/>
  <c r="L164" i="7"/>
  <c r="G164" i="7"/>
  <c r="AU164" i="7"/>
  <c r="AJ164" i="7"/>
  <c r="Z164" i="7"/>
  <c r="P164" i="7"/>
  <c r="J164" i="7"/>
  <c r="AY164" i="7"/>
  <c r="AN164" i="7"/>
  <c r="AD164" i="7"/>
  <c r="S164" i="7"/>
  <c r="K164" i="7"/>
  <c r="T164" i="7"/>
  <c r="AP164" i="7"/>
  <c r="U165" i="7"/>
  <c r="J153" i="7"/>
  <c r="V153" i="7"/>
  <c r="G153" i="7"/>
  <c r="K153" i="7"/>
  <c r="O153" i="7"/>
  <c r="S153" i="7"/>
  <c r="W153" i="7"/>
  <c r="AA153" i="7"/>
  <c r="AE153" i="7"/>
  <c r="AI153" i="7"/>
  <c r="AM153" i="7"/>
  <c r="AQ153" i="7"/>
  <c r="AU153" i="7"/>
  <c r="AY153" i="7"/>
  <c r="G155" i="7"/>
  <c r="K155" i="7"/>
  <c r="O155" i="7"/>
  <c r="S155" i="7"/>
  <c r="W155" i="7"/>
  <c r="AA155" i="7"/>
  <c r="AE155" i="7"/>
  <c r="AI155" i="7"/>
  <c r="AM155" i="7"/>
  <c r="AQ155" i="7"/>
  <c r="AU155" i="7"/>
  <c r="AY155" i="7"/>
  <c r="G157" i="7"/>
  <c r="K157" i="7"/>
  <c r="O157" i="7"/>
  <c r="S157" i="7"/>
  <c r="W157" i="7"/>
  <c r="AA157" i="7"/>
  <c r="AF157" i="7"/>
  <c r="AK157" i="7"/>
  <c r="AQ157" i="7"/>
  <c r="G158" i="7"/>
  <c r="M158" i="7"/>
  <c r="R158" i="7"/>
  <c r="W158" i="7"/>
  <c r="AC158" i="7"/>
  <c r="AH158" i="7"/>
  <c r="AM158" i="7"/>
  <c r="AS158" i="7"/>
  <c r="AW160" i="7"/>
  <c r="AS160" i="7"/>
  <c r="AO160" i="7"/>
  <c r="AK160" i="7"/>
  <c r="AZ160" i="7"/>
  <c r="AU160" i="7"/>
  <c r="AP160" i="7"/>
  <c r="AJ160" i="7"/>
  <c r="AF160" i="7"/>
  <c r="AB160" i="7"/>
  <c r="X160" i="7"/>
  <c r="T160" i="7"/>
  <c r="P160" i="7"/>
  <c r="L160" i="7"/>
  <c r="H160" i="7"/>
  <c r="K160" i="7"/>
  <c r="Q160" i="7"/>
  <c r="V160" i="7"/>
  <c r="AA160" i="7"/>
  <c r="AG160" i="7"/>
  <c r="AM160" i="7"/>
  <c r="AT160" i="7"/>
  <c r="H163" i="7"/>
  <c r="N163" i="7"/>
  <c r="V163" i="7"/>
  <c r="AC163" i="7"/>
  <c r="AJ163" i="7"/>
  <c r="AR163" i="7"/>
  <c r="AZ167" i="7"/>
  <c r="AV167" i="7"/>
  <c r="AR167" i="7"/>
  <c r="AN167" i="7"/>
  <c r="AJ167" i="7"/>
  <c r="AF167" i="7"/>
  <c r="AB167" i="7"/>
  <c r="X167" i="7"/>
  <c r="T167" i="7"/>
  <c r="P167" i="7"/>
  <c r="L167" i="7"/>
  <c r="H167" i="7"/>
  <c r="AY167" i="7"/>
  <c r="AU167" i="7"/>
  <c r="AQ167" i="7"/>
  <c r="AM167" i="7"/>
  <c r="AI167" i="7"/>
  <c r="AE167" i="7"/>
  <c r="AA167" i="7"/>
  <c r="W167" i="7"/>
  <c r="S167" i="7"/>
  <c r="O167" i="7"/>
  <c r="K167" i="7"/>
  <c r="G167" i="7"/>
  <c r="AX167" i="7"/>
  <c r="AP167" i="7"/>
  <c r="AH167" i="7"/>
  <c r="Z167" i="7"/>
  <c r="R167" i="7"/>
  <c r="J167" i="7"/>
  <c r="AS167" i="7"/>
  <c r="AK167" i="7"/>
  <c r="AC167" i="7"/>
  <c r="U167" i="7"/>
  <c r="M167" i="7"/>
  <c r="V167" i="7"/>
  <c r="AL167" i="7"/>
  <c r="N153" i="7"/>
  <c r="R153" i="7"/>
  <c r="Z153" i="7"/>
  <c r="AD153" i="7"/>
  <c r="AH153" i="7"/>
  <c r="AL153" i="7"/>
  <c r="AP153" i="7"/>
  <c r="AT153" i="7"/>
  <c r="J155" i="7"/>
  <c r="N155" i="7"/>
  <c r="R155" i="7"/>
  <c r="V155" i="7"/>
  <c r="Z155" i="7"/>
  <c r="AD155" i="7"/>
  <c r="AH155" i="7"/>
  <c r="AL155" i="7"/>
  <c r="AP155" i="7"/>
  <c r="AT155" i="7"/>
  <c r="AX157" i="7"/>
  <c r="AT157" i="7"/>
  <c r="AP157" i="7"/>
  <c r="AL157" i="7"/>
  <c r="AH157" i="7"/>
  <c r="AD157" i="7"/>
  <c r="J157" i="7"/>
  <c r="N157" i="7"/>
  <c r="R157" i="7"/>
  <c r="V157" i="7"/>
  <c r="Z157" i="7"/>
  <c r="AE157" i="7"/>
  <c r="AJ157" i="7"/>
  <c r="AO157" i="7"/>
  <c r="AU157" i="7"/>
  <c r="AZ157" i="7"/>
  <c r="AZ158" i="7"/>
  <c r="AV158" i="7"/>
  <c r="AR158" i="7"/>
  <c r="AN158" i="7"/>
  <c r="AJ158" i="7"/>
  <c r="AF158" i="7"/>
  <c r="AB158" i="7"/>
  <c r="X158" i="7"/>
  <c r="T158" i="7"/>
  <c r="P158" i="7"/>
  <c r="L158" i="7"/>
  <c r="H158" i="7"/>
  <c r="K158" i="7"/>
  <c r="Q158" i="7"/>
  <c r="V158" i="7"/>
  <c r="AA158" i="7"/>
  <c r="AG158" i="7"/>
  <c r="AL158" i="7"/>
  <c r="AQ158" i="7"/>
  <c r="AW158" i="7"/>
  <c r="AY163" i="7"/>
  <c r="AU163" i="7"/>
  <c r="AQ163" i="7"/>
  <c r="AM163" i="7"/>
  <c r="AI163" i="7"/>
  <c r="AE163" i="7"/>
  <c r="AA163" i="7"/>
  <c r="W163" i="7"/>
  <c r="S163" i="7"/>
  <c r="O163" i="7"/>
  <c r="K163" i="7"/>
  <c r="G163" i="7"/>
  <c r="AV163" i="7"/>
  <c r="AP163" i="7"/>
  <c r="AK163" i="7"/>
  <c r="AF163" i="7"/>
  <c r="Z163" i="7"/>
  <c r="U163" i="7"/>
  <c r="P163" i="7"/>
  <c r="J163" i="7"/>
  <c r="M163" i="7"/>
  <c r="T163" i="7"/>
  <c r="AB163" i="7"/>
  <c r="AH163" i="7"/>
  <c r="AO163" i="7"/>
  <c r="AW163" i="7"/>
  <c r="J159" i="7"/>
  <c r="N159" i="7"/>
  <c r="R159" i="7"/>
  <c r="V159" i="7"/>
  <c r="Z159" i="7"/>
  <c r="AD159" i="7"/>
  <c r="AH159" i="7"/>
  <c r="AL159" i="7"/>
  <c r="AP159" i="7"/>
  <c r="AT159" i="7"/>
  <c r="AY161" i="7"/>
  <c r="AU161" i="7"/>
  <c r="AQ161" i="7"/>
  <c r="AM161" i="7"/>
  <c r="AI161" i="7"/>
  <c r="AE161" i="7"/>
  <c r="AA161" i="7"/>
  <c r="W161" i="7"/>
  <c r="S161" i="7"/>
  <c r="O161" i="7"/>
  <c r="K161" i="7"/>
  <c r="G161" i="7"/>
  <c r="L161" i="7"/>
  <c r="Q161" i="7"/>
  <c r="V161" i="7"/>
  <c r="AB161" i="7"/>
  <c r="AG161" i="7"/>
  <c r="AL161" i="7"/>
  <c r="AR161" i="7"/>
  <c r="AW161" i="7"/>
  <c r="I166" i="7"/>
  <c r="M166" i="7"/>
  <c r="Q166" i="7"/>
  <c r="U166" i="7"/>
  <c r="Y166" i="7"/>
  <c r="AC166" i="7"/>
  <c r="AG166" i="7"/>
  <c r="AK166" i="7"/>
  <c r="AO166" i="7"/>
  <c r="AS166" i="7"/>
  <c r="AW166" i="7"/>
  <c r="J166" i="7"/>
  <c r="N166" i="7"/>
  <c r="R166" i="7"/>
  <c r="V166" i="7"/>
  <c r="Z166" i="7"/>
  <c r="AD166" i="7"/>
  <c r="AH166" i="7"/>
  <c r="AL166" i="7"/>
  <c r="AP166" i="7"/>
  <c r="AT166" i="7"/>
  <c r="AZ104" i="7"/>
  <c r="AV104" i="7"/>
  <c r="AR104" i="7"/>
  <c r="AN104" i="7"/>
  <c r="AJ104" i="7"/>
  <c r="AF104" i="7"/>
  <c r="AB104" i="7"/>
  <c r="X104" i="7"/>
  <c r="T104" i="7"/>
  <c r="P104" i="7"/>
  <c r="L104" i="7"/>
  <c r="H104" i="7"/>
  <c r="AX104" i="7"/>
  <c r="AS104" i="7"/>
  <c r="AM104" i="7"/>
  <c r="AH104" i="7"/>
  <c r="AC104" i="7"/>
  <c r="W104" i="7"/>
  <c r="R104" i="7"/>
  <c r="M104" i="7"/>
  <c r="G104" i="7"/>
  <c r="AT104" i="7"/>
  <c r="AL104" i="7"/>
  <c r="AE104" i="7"/>
  <c r="Y104" i="7"/>
  <c r="Q104" i="7"/>
  <c r="J104" i="7"/>
  <c r="AW104" i="7"/>
  <c r="AP104" i="7"/>
  <c r="AI104" i="7"/>
  <c r="AA104" i="7"/>
  <c r="U104" i="7"/>
  <c r="N104" i="7"/>
  <c r="AU104" i="7"/>
  <c r="AG104" i="7"/>
  <c r="S104" i="7"/>
  <c r="AY104" i="7"/>
  <c r="AK104" i="7"/>
  <c r="V104" i="7"/>
  <c r="I104" i="7"/>
  <c r="Z104" i="7"/>
  <c r="AQ104" i="7"/>
  <c r="O104" i="7"/>
  <c r="AO104" i="7"/>
  <c r="K104" i="7"/>
  <c r="AD104" i="7"/>
  <c r="AX128" i="7"/>
  <c r="AT128" i="7"/>
  <c r="AP128" i="7"/>
  <c r="AL128" i="7"/>
  <c r="AH128" i="7"/>
  <c r="AD128" i="7"/>
  <c r="Z128" i="7"/>
  <c r="V128" i="7"/>
  <c r="R128" i="7"/>
  <c r="N128" i="7"/>
  <c r="J128" i="7"/>
  <c r="AW128" i="7"/>
  <c r="AR128" i="7"/>
  <c r="AM128" i="7"/>
  <c r="AG128" i="7"/>
  <c r="AB128" i="7"/>
  <c r="W128" i="7"/>
  <c r="Q128" i="7"/>
  <c r="L128" i="7"/>
  <c r="G128" i="7"/>
  <c r="AZ128" i="7"/>
  <c r="AS128" i="7"/>
  <c r="AK128" i="7"/>
  <c r="AE128" i="7"/>
  <c r="X128" i="7"/>
  <c r="P128" i="7"/>
  <c r="I128" i="7"/>
  <c r="AU128" i="7"/>
  <c r="AN128" i="7"/>
  <c r="AF128" i="7"/>
  <c r="Y128" i="7"/>
  <c r="S128" i="7"/>
  <c r="K128" i="7"/>
  <c r="AY128" i="7"/>
  <c r="AJ128" i="7"/>
  <c r="U128" i="7"/>
  <c r="H128" i="7"/>
  <c r="AO128" i="7"/>
  <c r="AA128" i="7"/>
  <c r="M128" i="7"/>
  <c r="AQ128" i="7"/>
  <c r="O128" i="7"/>
  <c r="AC128" i="7"/>
  <c r="AV128" i="7"/>
  <c r="AI128" i="7"/>
  <c r="T128" i="7"/>
  <c r="E55" i="7"/>
  <c r="E54" i="7"/>
  <c r="E53" i="7"/>
  <c r="E52" i="7"/>
  <c r="E51" i="7"/>
  <c r="E50" i="7"/>
  <c r="T50" i="7" s="1"/>
  <c r="E49" i="7"/>
  <c r="E48" i="7"/>
  <c r="U48" i="7" s="1"/>
  <c r="E47" i="7"/>
  <c r="E46" i="7"/>
  <c r="AI46" i="7" s="1"/>
  <c r="E45" i="7"/>
  <c r="E44" i="7"/>
  <c r="U44" i="7" s="1"/>
  <c r="E43" i="7"/>
  <c r="E20" i="4"/>
  <c r="E16" i="4"/>
  <c r="E13" i="4"/>
  <c r="E12" i="4"/>
  <c r="E11" i="4"/>
  <c r="BA1" i="7"/>
  <c r="AZ1" i="7"/>
  <c r="AY1" i="7"/>
  <c r="AX1" i="7"/>
  <c r="AW1" i="7"/>
  <c r="AV1" i="7"/>
  <c r="AU1" i="7"/>
  <c r="AT1" i="7"/>
  <c r="AS1" i="7"/>
  <c r="AR1" i="7"/>
  <c r="AQ1" i="7"/>
  <c r="AP1" i="7"/>
  <c r="AO1" i="7"/>
  <c r="AN1" i="7"/>
  <c r="AM1" i="7"/>
  <c r="AL1" i="7"/>
  <c r="AK1" i="7"/>
  <c r="AJ1" i="7"/>
  <c r="AI1" i="7"/>
  <c r="AH1" i="7"/>
  <c r="AH1" i="4" s="1"/>
  <c r="AG1" i="7"/>
  <c r="AF1" i="7"/>
  <c r="AE1" i="7"/>
  <c r="AD1" i="7"/>
  <c r="AC1" i="7"/>
  <c r="AB1" i="7"/>
  <c r="AA1" i="7"/>
  <c r="Z1" i="7"/>
  <c r="Y1" i="7"/>
  <c r="X1" i="7"/>
  <c r="X1" i="4" s="1"/>
  <c r="W1" i="7"/>
  <c r="V1" i="7"/>
  <c r="U1" i="7"/>
  <c r="H1" i="4" s="1"/>
  <c r="T1" i="7"/>
  <c r="S1" i="7"/>
  <c r="R1" i="7"/>
  <c r="Q1" i="7"/>
  <c r="P1" i="7"/>
  <c r="O1" i="7"/>
  <c r="N1" i="7"/>
  <c r="M1" i="7"/>
  <c r="L1" i="7"/>
  <c r="K1" i="7"/>
  <c r="J1" i="7"/>
  <c r="I1" i="7"/>
  <c r="H1" i="7"/>
  <c r="G1" i="7"/>
  <c r="BA2" i="7"/>
  <c r="AZ2" i="7"/>
  <c r="AZ2" i="4" s="1"/>
  <c r="AY2" i="7"/>
  <c r="AY2" i="4" s="1"/>
  <c r="AX2" i="7"/>
  <c r="AX2" i="4" s="1"/>
  <c r="AW2" i="7"/>
  <c r="AW2" i="4" s="1"/>
  <c r="AV2" i="7"/>
  <c r="AV2" i="4" s="1"/>
  <c r="AU2" i="7"/>
  <c r="AU2" i="4" s="1"/>
  <c r="AT2" i="7"/>
  <c r="AT2" i="4" s="1"/>
  <c r="AS2" i="7"/>
  <c r="AS2" i="4" s="1"/>
  <c r="AR2" i="7"/>
  <c r="AR2" i="4" s="1"/>
  <c r="AQ2" i="7"/>
  <c r="AQ2" i="4" s="1"/>
  <c r="AP2" i="7"/>
  <c r="AP2" i="4" s="1"/>
  <c r="AO2" i="7"/>
  <c r="AO2" i="4" s="1"/>
  <c r="AN2" i="7"/>
  <c r="AN2" i="4" s="1"/>
  <c r="AM2" i="7"/>
  <c r="AM2" i="4" s="1"/>
  <c r="AL2" i="7"/>
  <c r="AL2" i="4" s="1"/>
  <c r="AK2" i="7"/>
  <c r="AK2" i="4" s="1"/>
  <c r="AJ2" i="7"/>
  <c r="AJ2" i="4" s="1"/>
  <c r="AI2" i="7"/>
  <c r="AI2" i="4" s="1"/>
  <c r="Q2" i="7"/>
  <c r="Q2" i="4" s="1"/>
  <c r="M2" i="7"/>
  <c r="M2" i="4" s="1"/>
  <c r="O2" i="1"/>
  <c r="J2" i="7"/>
  <c r="AN1"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T3" i="4"/>
  <c r="S3" i="4"/>
  <c r="R3" i="4"/>
  <c r="Q3" i="4"/>
  <c r="P3" i="4"/>
  <c r="O3" i="4"/>
  <c r="N3" i="4"/>
  <c r="M3" i="4"/>
  <c r="L3" i="4"/>
  <c r="K3" i="4"/>
  <c r="J3" i="4"/>
  <c r="I3" i="4"/>
  <c r="H3" i="4"/>
  <c r="G3" i="4"/>
  <c r="S2" i="4"/>
  <c r="F3" i="4"/>
  <c r="F2" i="4"/>
  <c r="D61" i="7"/>
  <c r="C61" i="7"/>
  <c r="A61" i="7"/>
  <c r="D55" i="7"/>
  <c r="C55" i="7"/>
  <c r="D54" i="7"/>
  <c r="C54" i="7"/>
  <c r="D53" i="7"/>
  <c r="C53" i="7"/>
  <c r="D52" i="7"/>
  <c r="C52" i="7"/>
  <c r="D51" i="7"/>
  <c r="C51" i="7"/>
  <c r="D50" i="7"/>
  <c r="C50" i="7"/>
  <c r="D49" i="7"/>
  <c r="C49" i="7"/>
  <c r="D48" i="7"/>
  <c r="C48" i="7"/>
  <c r="D47" i="7"/>
  <c r="C47" i="7"/>
  <c r="D46" i="7"/>
  <c r="C46" i="7"/>
  <c r="D45" i="7"/>
  <c r="C45" i="7"/>
  <c r="D44" i="7"/>
  <c r="C44" i="7"/>
  <c r="D43" i="7"/>
  <c r="C43" i="7"/>
  <c r="D42" i="7"/>
  <c r="C42" i="7"/>
  <c r="D41" i="7"/>
  <c r="C41" i="7"/>
  <c r="D40" i="7"/>
  <c r="C40" i="7"/>
  <c r="D39" i="7"/>
  <c r="C39" i="7"/>
  <c r="D38" i="7"/>
  <c r="C38" i="7"/>
  <c r="D37" i="7"/>
  <c r="C37" i="7"/>
  <c r="D36" i="7"/>
  <c r="C36" i="7"/>
  <c r="D35" i="7"/>
  <c r="C35" i="7"/>
  <c r="D34" i="7"/>
  <c r="C34" i="7"/>
  <c r="D33" i="7"/>
  <c r="C33" i="7"/>
  <c r="D32" i="7"/>
  <c r="C32" i="7"/>
  <c r="D31" i="7"/>
  <c r="C31" i="7"/>
  <c r="D30" i="7"/>
  <c r="C30" i="7"/>
  <c r="D29" i="7"/>
  <c r="C29" i="7"/>
  <c r="D28" i="7"/>
  <c r="C28" i="7"/>
  <c r="D27" i="7"/>
  <c r="C27" i="7"/>
  <c r="D26" i="7"/>
  <c r="C26" i="7"/>
  <c r="D25" i="7"/>
  <c r="C25" i="7"/>
  <c r="D24" i="7"/>
  <c r="C24" i="7"/>
  <c r="D23" i="7"/>
  <c r="C23" i="7"/>
  <c r="D22" i="7"/>
  <c r="C22" i="7"/>
  <c r="D21" i="7"/>
  <c r="C21" i="7"/>
  <c r="D20" i="7"/>
  <c r="C20" i="7"/>
  <c r="D19" i="7"/>
  <c r="C19" i="7"/>
  <c r="D18" i="7"/>
  <c r="C18" i="7"/>
  <c r="D17" i="7"/>
  <c r="C17" i="7"/>
  <c r="D16" i="7"/>
  <c r="C16" i="7"/>
  <c r="D15" i="7"/>
  <c r="C15" i="7"/>
  <c r="D14" i="7"/>
  <c r="C14" i="7"/>
  <c r="D13" i="7"/>
  <c r="C13" i="7"/>
  <c r="D12" i="7"/>
  <c r="C12" i="7"/>
  <c r="D11" i="7"/>
  <c r="C11" i="7"/>
  <c r="D10" i="7"/>
  <c r="C10" i="7"/>
  <c r="D9" i="7"/>
  <c r="C9" i="7"/>
  <c r="D8" i="7"/>
  <c r="C8" i="7"/>
  <c r="D7" i="7"/>
  <c r="C7" i="7"/>
  <c r="D6" i="7"/>
  <c r="C6" i="7"/>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D5" i="7"/>
  <c r="C5" i="7"/>
  <c r="A5" i="7"/>
  <c r="A6" i="6"/>
  <c r="A341" i="7" s="1"/>
  <c r="A6" i="5"/>
  <c r="A208" i="7" s="1"/>
  <c r="A6" i="3"/>
  <c r="AN2" i="1" l="1"/>
  <c r="AL2" i="6"/>
  <c r="AL2" i="2"/>
  <c r="AM2" i="5"/>
  <c r="AL2" i="3"/>
  <c r="AR2" i="1"/>
  <c r="AP2" i="6"/>
  <c r="AP2" i="2"/>
  <c r="AP2" i="3"/>
  <c r="AQ2" i="5"/>
  <c r="AV2" i="1"/>
  <c r="AT2" i="6"/>
  <c r="AT2" i="2"/>
  <c r="AT2" i="3"/>
  <c r="AU2" i="5"/>
  <c r="AM1" i="3"/>
  <c r="AN1" i="5"/>
  <c r="AO1" i="1"/>
  <c r="AM1" i="6"/>
  <c r="AM1" i="2"/>
  <c r="AQ1" i="3"/>
  <c r="AR1" i="5"/>
  <c r="AS1" i="1"/>
  <c r="AQ1" i="6"/>
  <c r="AQ1" i="2"/>
  <c r="AU1" i="3"/>
  <c r="AV1" i="5"/>
  <c r="AW1" i="1"/>
  <c r="AU1" i="6"/>
  <c r="AU1" i="2"/>
  <c r="AY1" i="3"/>
  <c r="AZ1" i="5"/>
  <c r="BA1" i="1"/>
  <c r="AY1" i="6"/>
  <c r="AY1" i="2"/>
  <c r="AO2" i="3"/>
  <c r="AP2" i="5"/>
  <c r="AQ2" i="1"/>
  <c r="AO2" i="6"/>
  <c r="AO2" i="2"/>
  <c r="AS2" i="3"/>
  <c r="AT2" i="5"/>
  <c r="AU2" i="1"/>
  <c r="AS2" i="6"/>
  <c r="AS2" i="2"/>
  <c r="AW2" i="3"/>
  <c r="AX2" i="5"/>
  <c r="AY2" i="1"/>
  <c r="AW2" i="6"/>
  <c r="AW2" i="2"/>
  <c r="BA2" i="3"/>
  <c r="BB2" i="5"/>
  <c r="BC2" i="1"/>
  <c r="BA2" i="6"/>
  <c r="BA2" i="2"/>
  <c r="AN1" i="1"/>
  <c r="AL1" i="6"/>
  <c r="AL1" i="2"/>
  <c r="AL1" i="3"/>
  <c r="AM1" i="5"/>
  <c r="AO1" i="4"/>
  <c r="AR1" i="1"/>
  <c r="AP1" i="6"/>
  <c r="AP1" i="2"/>
  <c r="AP1" i="3"/>
  <c r="AQ1" i="5"/>
  <c r="AS1" i="4"/>
  <c r="AV1" i="1"/>
  <c r="AT1" i="6"/>
  <c r="AT1" i="2"/>
  <c r="AU1" i="5"/>
  <c r="AT1" i="3"/>
  <c r="AW1" i="4"/>
  <c r="AZ1" i="1"/>
  <c r="AX1" i="6"/>
  <c r="AX1" i="2"/>
  <c r="AX1" i="3"/>
  <c r="AY1" i="5"/>
  <c r="AQ2" i="3"/>
  <c r="AR2" i="5"/>
  <c r="AS2" i="1"/>
  <c r="AQ2" i="6"/>
  <c r="AQ2" i="2"/>
  <c r="AZ2" i="5"/>
  <c r="AY2" i="6"/>
  <c r="AY2" i="3"/>
  <c r="BA2" i="1"/>
  <c r="AY2" i="2"/>
  <c r="AN1" i="6"/>
  <c r="AN1" i="2"/>
  <c r="AN1" i="3"/>
  <c r="AO1" i="5"/>
  <c r="AP1" i="1"/>
  <c r="AV1" i="6"/>
  <c r="AV1" i="3"/>
  <c r="AW1" i="5"/>
  <c r="AX1" i="1"/>
  <c r="AV1" i="2"/>
  <c r="AZ2" i="1"/>
  <c r="AX2" i="6"/>
  <c r="AX2" i="2"/>
  <c r="AX2" i="3"/>
  <c r="AY2" i="5"/>
  <c r="AM2" i="3"/>
  <c r="AN2" i="5"/>
  <c r="AO2" i="1"/>
  <c r="AM2" i="6"/>
  <c r="AM2" i="2"/>
  <c r="AU2" i="3"/>
  <c r="AV2" i="5"/>
  <c r="AW2" i="1"/>
  <c r="AU2" i="6"/>
  <c r="AU2" i="2"/>
  <c r="AT1" i="1"/>
  <c r="AR1" i="2"/>
  <c r="AR1" i="3"/>
  <c r="AS1" i="5"/>
  <c r="AR1" i="6"/>
  <c r="BB1" i="1"/>
  <c r="AZ1" i="2"/>
  <c r="AZ1" i="3"/>
  <c r="BA1" i="5"/>
  <c r="AZ1" i="6"/>
  <c r="AK1" i="4"/>
  <c r="AM1" i="4"/>
  <c r="AN2" i="6"/>
  <c r="AN2" i="3"/>
  <c r="AO2" i="5"/>
  <c r="AP2" i="1"/>
  <c r="AN2" i="2"/>
  <c r="AQ1" i="4"/>
  <c r="AT2" i="1"/>
  <c r="AR2" i="2"/>
  <c r="AR2" i="3"/>
  <c r="AS2" i="5"/>
  <c r="AR2" i="6"/>
  <c r="AU1" i="4"/>
  <c r="AV2" i="3"/>
  <c r="AW2" i="5"/>
  <c r="AX2" i="1"/>
  <c r="AV2" i="6"/>
  <c r="AV2" i="2"/>
  <c r="AY1" i="4"/>
  <c r="BB2" i="1"/>
  <c r="AZ2" i="2"/>
  <c r="AZ2" i="3"/>
  <c r="BA2" i="5"/>
  <c r="AZ2" i="6"/>
  <c r="AO1" i="3"/>
  <c r="AP1" i="5"/>
  <c r="AQ1" i="1"/>
  <c r="AO1" i="6"/>
  <c r="AO1" i="2"/>
  <c r="AR1" i="4"/>
  <c r="AS1" i="3"/>
  <c r="AT1" i="5"/>
  <c r="AU1" i="1"/>
  <c r="AS1" i="6"/>
  <c r="AS1" i="2"/>
  <c r="AV1" i="4"/>
  <c r="AW1" i="3"/>
  <c r="AX1" i="5"/>
  <c r="AY1" i="1"/>
  <c r="AW1" i="6"/>
  <c r="AW1" i="2"/>
  <c r="AZ1" i="4"/>
  <c r="BA1" i="3"/>
  <c r="BB1" i="5"/>
  <c r="BC1" i="1"/>
  <c r="BA1" i="6"/>
  <c r="BA1" i="2"/>
  <c r="AJ1" i="4"/>
  <c r="AK1" i="6"/>
  <c r="AK1" i="2"/>
  <c r="AK1" i="3"/>
  <c r="AL1" i="5"/>
  <c r="AM1" i="1"/>
  <c r="AK2" i="3"/>
  <c r="AL2" i="5"/>
  <c r="AK2" i="2"/>
  <c r="AM2" i="1"/>
  <c r="AK2" i="6"/>
  <c r="AI1" i="4"/>
  <c r="AJ2" i="6"/>
  <c r="AJ2" i="2"/>
  <c r="AJ2" i="3"/>
  <c r="AK2" i="5"/>
  <c r="AL2" i="1"/>
  <c r="AL1" i="1"/>
  <c r="AJ1" i="3"/>
  <c r="AK1" i="5"/>
  <c r="AJ1" i="6"/>
  <c r="AJ1" i="2"/>
  <c r="A7" i="6"/>
  <c r="I2" i="4"/>
  <c r="J1" i="1"/>
  <c r="O2" i="4"/>
  <c r="AI1" i="3"/>
  <c r="AJ1" i="5"/>
  <c r="AK1" i="1"/>
  <c r="AI1" i="6"/>
  <c r="AI1" i="2"/>
  <c r="AJ2" i="5"/>
  <c r="AI2" i="3"/>
  <c r="AK2" i="1"/>
  <c r="AI2" i="6"/>
  <c r="AI2" i="2"/>
  <c r="AG1" i="4"/>
  <c r="AJ1" i="1"/>
  <c r="AH1" i="6"/>
  <c r="AH1" i="2"/>
  <c r="AI1" i="5"/>
  <c r="AH1" i="3"/>
  <c r="AJ2" i="1"/>
  <c r="AH2" i="6"/>
  <c r="AH2" i="2"/>
  <c r="AH2" i="3"/>
  <c r="AI2" i="5"/>
  <c r="AI2" i="1"/>
  <c r="AG2" i="3"/>
  <c r="AG2" i="6"/>
  <c r="AG2" i="2"/>
  <c r="AH2" i="5"/>
  <c r="AF1" i="4"/>
  <c r="AG1" i="3"/>
  <c r="AH1" i="5"/>
  <c r="AI1" i="1"/>
  <c r="AG1" i="6"/>
  <c r="AG1" i="2"/>
  <c r="AH1" i="1"/>
  <c r="AF1" i="6"/>
  <c r="AF1" i="2"/>
  <c r="AF1" i="3"/>
  <c r="AG1" i="5"/>
  <c r="AE1" i="4"/>
  <c r="AF2" i="3"/>
  <c r="AG2" i="5"/>
  <c r="AH2" i="1"/>
  <c r="AF2" i="6"/>
  <c r="AF2" i="2"/>
  <c r="AG1" i="1"/>
  <c r="AE1" i="3"/>
  <c r="AE1" i="6"/>
  <c r="AE1" i="2"/>
  <c r="AF1" i="5"/>
  <c r="AF2" i="5"/>
  <c r="AE2" i="2"/>
  <c r="AG2" i="1"/>
  <c r="AE2" i="3"/>
  <c r="AE2" i="6"/>
  <c r="AC1" i="4"/>
  <c r="AF1" i="1"/>
  <c r="AD1" i="6"/>
  <c r="AD1" i="2"/>
  <c r="AE1" i="5"/>
  <c r="AD1" i="3"/>
  <c r="AF2" i="1"/>
  <c r="AD2" i="6"/>
  <c r="AD2" i="2"/>
  <c r="AE2" i="5"/>
  <c r="AD2" i="3"/>
  <c r="AE2" i="1"/>
  <c r="AC2" i="3"/>
  <c r="AC2" i="6"/>
  <c r="AC2" i="2"/>
  <c r="AD2" i="5"/>
  <c r="AB1" i="4"/>
  <c r="AC1" i="6"/>
  <c r="AC1" i="2"/>
  <c r="AD1" i="5"/>
  <c r="AE1" i="1"/>
  <c r="AC1" i="3"/>
  <c r="AD1" i="1"/>
  <c r="AB1" i="6"/>
  <c r="AB1" i="3"/>
  <c r="AC1" i="5"/>
  <c r="AB1" i="2"/>
  <c r="AA1" i="4"/>
  <c r="AB2" i="3"/>
  <c r="AC2" i="5"/>
  <c r="AB2" i="6"/>
  <c r="AB2" i="2"/>
  <c r="AD2" i="1"/>
  <c r="AC1" i="1"/>
  <c r="AA1" i="6"/>
  <c r="AB1" i="5"/>
  <c r="AA1" i="3"/>
  <c r="AA1" i="2"/>
  <c r="AB2" i="5"/>
  <c r="AC2" i="1"/>
  <c r="AA2" i="3"/>
  <c r="AA2" i="6"/>
  <c r="AA2" i="2"/>
  <c r="AB2" i="1"/>
  <c r="Z2" i="6"/>
  <c r="Z2" i="2"/>
  <c r="Z2" i="3"/>
  <c r="AA2" i="5"/>
  <c r="Y1" i="4"/>
  <c r="AB1" i="1"/>
  <c r="Z1" i="6"/>
  <c r="Z1" i="2"/>
  <c r="Z1" i="3"/>
  <c r="AA1" i="5"/>
  <c r="Y1" i="2"/>
  <c r="AA1" i="1"/>
  <c r="Y1" i="3"/>
  <c r="Y1" i="6"/>
  <c r="Z1" i="5"/>
  <c r="Y2" i="3"/>
  <c r="Y2" i="6"/>
  <c r="Y2" i="2"/>
  <c r="AA2" i="1"/>
  <c r="Z2" i="5"/>
  <c r="Z1" i="1"/>
  <c r="X1" i="6"/>
  <c r="X1" i="2"/>
  <c r="X1" i="3"/>
  <c r="Y1" i="5"/>
  <c r="W1" i="4"/>
  <c r="X2" i="3"/>
  <c r="Y2" i="5"/>
  <c r="X2" i="6"/>
  <c r="X2" i="2"/>
  <c r="Z2" i="1"/>
  <c r="X1" i="5"/>
  <c r="Y1" i="1"/>
  <c r="W1" i="3"/>
  <c r="W1" i="6"/>
  <c r="W1" i="2"/>
  <c r="X2" i="5"/>
  <c r="Y2" i="1"/>
  <c r="W2" i="6"/>
  <c r="W2" i="2"/>
  <c r="W2" i="3"/>
  <c r="U1" i="4"/>
  <c r="X1" i="1"/>
  <c r="V1" i="6"/>
  <c r="V1" i="2"/>
  <c r="V1" i="3"/>
  <c r="W1" i="5"/>
  <c r="X2" i="1"/>
  <c r="V2" i="6"/>
  <c r="V2" i="2"/>
  <c r="W2" i="5"/>
  <c r="V2" i="3"/>
  <c r="T2" i="4"/>
  <c r="W2" i="1"/>
  <c r="U2" i="3"/>
  <c r="U2" i="6"/>
  <c r="U2" i="2"/>
  <c r="V2" i="5"/>
  <c r="T1" i="4"/>
  <c r="U1" i="6"/>
  <c r="W1" i="1"/>
  <c r="V1" i="5"/>
  <c r="U1" i="3"/>
  <c r="U1" i="2"/>
  <c r="V1" i="1"/>
  <c r="T1" i="6"/>
  <c r="T1" i="2"/>
  <c r="U1" i="5"/>
  <c r="T1" i="3"/>
  <c r="S1" i="4"/>
  <c r="T2" i="3"/>
  <c r="U2" i="5"/>
  <c r="V2" i="1"/>
  <c r="T2" i="6"/>
  <c r="T2" i="2"/>
  <c r="M1" i="4"/>
  <c r="O1" i="1"/>
  <c r="G1" i="4"/>
  <c r="S1" i="2"/>
  <c r="S1" i="6"/>
  <c r="T1" i="5"/>
  <c r="U1" i="1"/>
  <c r="S1" i="3"/>
  <c r="R2" i="4"/>
  <c r="S2" i="3"/>
  <c r="S2" i="6"/>
  <c r="T2" i="5"/>
  <c r="S2" i="2"/>
  <c r="U2" i="1"/>
  <c r="R2" i="2"/>
  <c r="S2" i="5"/>
  <c r="R2" i="3"/>
  <c r="T2" i="1"/>
  <c r="R2" i="6"/>
  <c r="Q1" i="4"/>
  <c r="R1" i="2"/>
  <c r="R1" i="6"/>
  <c r="R1" i="3"/>
  <c r="T1" i="1"/>
  <c r="S1" i="5"/>
  <c r="P1" i="4"/>
  <c r="Q1" i="2"/>
  <c r="Q1" i="3"/>
  <c r="R1" i="5"/>
  <c r="S1" i="1"/>
  <c r="Q1" i="6"/>
  <c r="P2" i="4"/>
  <c r="R2" i="5"/>
  <c r="Q2" i="2"/>
  <c r="S2" i="1"/>
  <c r="Q2" i="3"/>
  <c r="Q2" i="6"/>
  <c r="R1" i="1"/>
  <c r="P1" i="6"/>
  <c r="Q1" i="5"/>
  <c r="P1" i="2"/>
  <c r="P1" i="3"/>
  <c r="O1" i="4"/>
  <c r="P2" i="2"/>
  <c r="P2" i="6"/>
  <c r="P2" i="3"/>
  <c r="R2" i="1"/>
  <c r="Q2" i="5"/>
  <c r="O1" i="2"/>
  <c r="P1" i="5"/>
  <c r="Q1" i="1"/>
  <c r="O1" i="3"/>
  <c r="O1" i="6"/>
  <c r="N2" i="4"/>
  <c r="O2" i="3"/>
  <c r="O2" i="6"/>
  <c r="O2" i="2"/>
  <c r="P2" i="5"/>
  <c r="Q2" i="1"/>
  <c r="AB225" i="7"/>
  <c r="V235" i="7"/>
  <c r="AT224" i="7"/>
  <c r="AD224" i="7"/>
  <c r="L227" i="7"/>
  <c r="N224" i="7"/>
  <c r="P1" i="1"/>
  <c r="N1" i="6"/>
  <c r="O1" i="5"/>
  <c r="N1" i="2"/>
  <c r="N1" i="3"/>
  <c r="P2" i="1"/>
  <c r="N2" i="6"/>
  <c r="O2" i="5"/>
  <c r="N2" i="2"/>
  <c r="N2" i="3"/>
  <c r="I225" i="7"/>
  <c r="AA225" i="7"/>
  <c r="AH225" i="7"/>
  <c r="A7" i="5"/>
  <c r="A209" i="7" s="1"/>
  <c r="AT228" i="7"/>
  <c r="X229" i="7"/>
  <c r="L229" i="7"/>
  <c r="G229" i="7"/>
  <c r="W229" i="7"/>
  <c r="AL229" i="7"/>
  <c r="AN229" i="7"/>
  <c r="AA229" i="7"/>
  <c r="H229" i="7"/>
  <c r="AR229" i="7"/>
  <c r="AM229" i="7"/>
  <c r="J2" i="4"/>
  <c r="K2" i="3"/>
  <c r="K2" i="6"/>
  <c r="K2" i="2"/>
  <c r="M2" i="1"/>
  <c r="L2" i="5"/>
  <c r="K1" i="4"/>
  <c r="L2" i="2"/>
  <c r="N2" i="1"/>
  <c r="M2" i="5"/>
  <c r="L2" i="3"/>
  <c r="L2" i="6"/>
  <c r="R236" i="7"/>
  <c r="M1" i="5"/>
  <c r="N1" i="1"/>
  <c r="L1" i="3"/>
  <c r="L1" i="6"/>
  <c r="L1" i="2"/>
  <c r="AH236" i="7"/>
  <c r="I1" i="4"/>
  <c r="J1" i="3"/>
  <c r="J1" i="6"/>
  <c r="J1" i="2"/>
  <c r="K1" i="5"/>
  <c r="L1" i="1"/>
  <c r="J2" i="3"/>
  <c r="J2" i="6"/>
  <c r="J2" i="2"/>
  <c r="L2" i="1"/>
  <c r="K2" i="5"/>
  <c r="K1" i="2"/>
  <c r="L1" i="5"/>
  <c r="M1" i="1"/>
  <c r="K1" i="3"/>
  <c r="K1" i="6"/>
  <c r="I2" i="2"/>
  <c r="I2" i="3"/>
  <c r="K2" i="1"/>
  <c r="I2" i="6"/>
  <c r="J2" i="5"/>
  <c r="H2" i="4"/>
  <c r="K1" i="1"/>
  <c r="I1" i="2"/>
  <c r="I1" i="3"/>
  <c r="I1" i="6"/>
  <c r="J1" i="5"/>
  <c r="AY363" i="7"/>
  <c r="AV363" i="7"/>
  <c r="AN363" i="7"/>
  <c r="AF363" i="7"/>
  <c r="X363" i="7"/>
  <c r="P363" i="7"/>
  <c r="H363" i="7"/>
  <c r="AS363" i="7"/>
  <c r="AC363" i="7"/>
  <c r="M363" i="7"/>
  <c r="AR363" i="7"/>
  <c r="AB363" i="7"/>
  <c r="AW363" i="7"/>
  <c r="AO363" i="7"/>
  <c r="AG363" i="7"/>
  <c r="Y363" i="7"/>
  <c r="Q363" i="7"/>
  <c r="I363" i="7"/>
  <c r="AK363" i="7"/>
  <c r="U363" i="7"/>
  <c r="AZ363" i="7"/>
  <c r="AJ363" i="7"/>
  <c r="T363" i="7"/>
  <c r="L363" i="7"/>
  <c r="R363" i="7"/>
  <c r="AH363" i="7"/>
  <c r="AX363" i="7"/>
  <c r="S363" i="7"/>
  <c r="AI363" i="7"/>
  <c r="V363" i="7"/>
  <c r="AL363" i="7"/>
  <c r="G363" i="7"/>
  <c r="W363" i="7"/>
  <c r="J363" i="7"/>
  <c r="Z363" i="7"/>
  <c r="AP363" i="7"/>
  <c r="K363" i="7"/>
  <c r="AA363" i="7"/>
  <c r="AQ363" i="7"/>
  <c r="AD363" i="7"/>
  <c r="AM363" i="7"/>
  <c r="O363" i="7"/>
  <c r="N363" i="7"/>
  <c r="AT363" i="7"/>
  <c r="AU363" i="7"/>
  <c r="AE363" i="7"/>
  <c r="A7" i="3"/>
  <c r="A369" i="7"/>
  <c r="L225" i="7"/>
  <c r="AQ225" i="7"/>
  <c r="AD228" i="7"/>
  <c r="AD229" i="7"/>
  <c r="AB229" i="7"/>
  <c r="K229" i="7"/>
  <c r="AQ229" i="7"/>
  <c r="H1" i="6"/>
  <c r="H1" i="2"/>
  <c r="H1" i="3"/>
  <c r="I1" i="5"/>
  <c r="G2" i="4"/>
  <c r="H2" i="3"/>
  <c r="H2" i="2"/>
  <c r="H2" i="6"/>
  <c r="I2" i="5"/>
  <c r="N228" i="7"/>
  <c r="AP241" i="7"/>
  <c r="P241" i="7"/>
  <c r="I385" i="7"/>
  <c r="AL236" i="7"/>
  <c r="V236" i="7"/>
  <c r="AT229" i="7"/>
  <c r="N229" i="7"/>
  <c r="T229" i="7"/>
  <c r="AJ229" i="7"/>
  <c r="AZ229" i="7"/>
  <c r="S229" i="7"/>
  <c r="AI229" i="7"/>
  <c r="AY229" i="7"/>
  <c r="AD236" i="7"/>
  <c r="AT236" i="7"/>
  <c r="N236" i="7"/>
  <c r="AP236" i="7"/>
  <c r="Z236" i="7"/>
  <c r="V229" i="7"/>
  <c r="P229" i="7"/>
  <c r="AF229" i="7"/>
  <c r="AV229" i="7"/>
  <c r="O229" i="7"/>
  <c r="AE229" i="7"/>
  <c r="L1" i="4"/>
  <c r="N1" i="5"/>
  <c r="M1" i="2"/>
  <c r="M1" i="6"/>
  <c r="M1" i="3"/>
  <c r="L2" i="4"/>
  <c r="M2" i="3"/>
  <c r="N2" i="5"/>
  <c r="M2" i="6"/>
  <c r="M2" i="2"/>
  <c r="AP224" i="7"/>
  <c r="J224" i="7"/>
  <c r="AR227" i="7"/>
  <c r="V226" i="7"/>
  <c r="AH224" i="7"/>
  <c r="R224" i="7"/>
  <c r="AU235" i="7"/>
  <c r="AO225" i="7"/>
  <c r="AL225" i="7"/>
  <c r="K225" i="7"/>
  <c r="AO227" i="7"/>
  <c r="Z224" i="7"/>
  <c r="Q241" i="7"/>
  <c r="AF235" i="7"/>
  <c r="AV241" i="7"/>
  <c r="AH230" i="7"/>
  <c r="AL224" i="7"/>
  <c r="O235" i="7"/>
  <c r="AA227" i="7"/>
  <c r="AE241" i="7"/>
  <c r="V385" i="7"/>
  <c r="N385" i="7"/>
  <c r="AD230" i="7"/>
  <c r="AJ235" i="7"/>
  <c r="AY235" i="7"/>
  <c r="P227" i="7"/>
  <c r="R241" i="7"/>
  <c r="Q227" i="7"/>
  <c r="AB241" i="7"/>
  <c r="K241" i="7"/>
  <c r="AQ241" i="7"/>
  <c r="AT230" i="7"/>
  <c r="Y241" i="7"/>
  <c r="AT235" i="7"/>
  <c r="T235" i="7"/>
  <c r="AZ235" i="7"/>
  <c r="AI235" i="7"/>
  <c r="V227" i="7"/>
  <c r="AF227" i="7"/>
  <c r="O227" i="7"/>
  <c r="N241" i="7"/>
  <c r="AX241" i="7"/>
  <c r="L241" i="7"/>
  <c r="AR241" i="7"/>
  <c r="AY241" i="7"/>
  <c r="AI241" i="7"/>
  <c r="S241" i="7"/>
  <c r="AZ241" i="7"/>
  <c r="AJ241" i="7"/>
  <c r="T241" i="7"/>
  <c r="V241" i="7"/>
  <c r="AH241" i="7"/>
  <c r="AL241" i="7"/>
  <c r="I241" i="7"/>
  <c r="AO241" i="7"/>
  <c r="AM241" i="7"/>
  <c r="W241" i="7"/>
  <c r="G241" i="7"/>
  <c r="AN241" i="7"/>
  <c r="X241" i="7"/>
  <c r="H241" i="7"/>
  <c r="Z241" i="7"/>
  <c r="AD241" i="7"/>
  <c r="AG241" i="7"/>
  <c r="Y235" i="7"/>
  <c r="AM235" i="7"/>
  <c r="W235" i="7"/>
  <c r="G235" i="7"/>
  <c r="AN235" i="7"/>
  <c r="X235" i="7"/>
  <c r="H235" i="7"/>
  <c r="AL235" i="7"/>
  <c r="Q235" i="7"/>
  <c r="AQ235" i="7"/>
  <c r="AA235" i="7"/>
  <c r="K235" i="7"/>
  <c r="AR235" i="7"/>
  <c r="AB235" i="7"/>
  <c r="L235" i="7"/>
  <c r="AD235" i="7"/>
  <c r="AG227" i="7"/>
  <c r="AY227" i="7"/>
  <c r="AI227" i="7"/>
  <c r="S227" i="7"/>
  <c r="AZ227" i="7"/>
  <c r="AJ227" i="7"/>
  <c r="T227" i="7"/>
  <c r="N227" i="7"/>
  <c r="AT227" i="7"/>
  <c r="Y227" i="7"/>
  <c r="AM227" i="7"/>
  <c r="W227" i="7"/>
  <c r="G227" i="7"/>
  <c r="AN227" i="7"/>
  <c r="X227" i="7"/>
  <c r="H227" i="7"/>
  <c r="AL227" i="7"/>
  <c r="J230" i="7"/>
  <c r="Z230" i="7"/>
  <c r="AP230" i="7"/>
  <c r="V230" i="7"/>
  <c r="AL230" i="7"/>
  <c r="N235" i="7"/>
  <c r="S235" i="7"/>
  <c r="AV227" i="7"/>
  <c r="AE227" i="7"/>
  <c r="AO235" i="7"/>
  <c r="R230" i="7"/>
  <c r="AW241" i="7"/>
  <c r="P235" i="7"/>
  <c r="AV235" i="7"/>
  <c r="AE235" i="7"/>
  <c r="AD227" i="7"/>
  <c r="AB227" i="7"/>
  <c r="K227" i="7"/>
  <c r="AQ227" i="7"/>
  <c r="AT241" i="7"/>
  <c r="J241" i="7"/>
  <c r="AG235" i="7"/>
  <c r="I227" i="7"/>
  <c r="AF241" i="7"/>
  <c r="O241" i="7"/>
  <c r="AU241" i="7"/>
  <c r="AX225" i="7"/>
  <c r="AC225" i="7"/>
  <c r="AK225" i="7"/>
  <c r="AS225" i="7"/>
  <c r="U225" i="7"/>
  <c r="M225" i="7"/>
  <c r="AX226" i="7"/>
  <c r="AZ226" i="7"/>
  <c r="AU226" i="7"/>
  <c r="AO226" i="7"/>
  <c r="AJ226" i="7"/>
  <c r="AE226" i="7"/>
  <c r="Y226" i="7"/>
  <c r="T226" i="7"/>
  <c r="O226" i="7"/>
  <c r="I226" i="7"/>
  <c r="AV226" i="7"/>
  <c r="AQ226" i="7"/>
  <c r="AK226" i="7"/>
  <c r="AF226" i="7"/>
  <c r="AA226" i="7"/>
  <c r="U226" i="7"/>
  <c r="P226" i="7"/>
  <c r="K226" i="7"/>
  <c r="AY226" i="7"/>
  <c r="AN226" i="7"/>
  <c r="AC226" i="7"/>
  <c r="S226" i="7"/>
  <c r="H226" i="7"/>
  <c r="AS226" i="7"/>
  <c r="AG226" i="7"/>
  <c r="Q226" i="7"/>
  <c r="AR226" i="7"/>
  <c r="X226" i="7"/>
  <c r="AW226" i="7"/>
  <c r="AI226" i="7"/>
  <c r="W226" i="7"/>
  <c r="G226" i="7"/>
  <c r="AB226" i="7"/>
  <c r="M226" i="7"/>
  <c r="AM226" i="7"/>
  <c r="L226" i="7"/>
  <c r="AP228" i="7"/>
  <c r="J228" i="7"/>
  <c r="R226" i="7"/>
  <c r="AG225" i="7"/>
  <c r="P225" i="7"/>
  <c r="AV225" i="7"/>
  <c r="AE225" i="7"/>
  <c r="AH228" i="7"/>
  <c r="AP226" i="7"/>
  <c r="Z226" i="7"/>
  <c r="J226" i="7"/>
  <c r="AW225" i="7"/>
  <c r="Q225" i="7"/>
  <c r="AT225" i="7"/>
  <c r="H225" i="7"/>
  <c r="X225" i="7"/>
  <c r="AN225" i="7"/>
  <c r="G225" i="7"/>
  <c r="W225" i="7"/>
  <c r="AM225" i="7"/>
  <c r="AP225" i="7"/>
  <c r="J225" i="7"/>
  <c r="V225" i="7"/>
  <c r="L385" i="7"/>
  <c r="AT385" i="7"/>
  <c r="AG385" i="7"/>
  <c r="O385" i="7"/>
  <c r="AS241" i="7"/>
  <c r="M241" i="7"/>
  <c r="U241" i="7"/>
  <c r="AC241" i="7"/>
  <c r="AK241" i="7"/>
  <c r="AW235" i="7"/>
  <c r="AK235" i="7"/>
  <c r="U235" i="7"/>
  <c r="AP235" i="7"/>
  <c r="Z235" i="7"/>
  <c r="J235" i="7"/>
  <c r="AC235" i="7"/>
  <c r="AX235" i="7"/>
  <c r="M235" i="7"/>
  <c r="AH235" i="7"/>
  <c r="R235" i="7"/>
  <c r="AS235" i="7"/>
  <c r="AW227" i="7"/>
  <c r="AP227" i="7"/>
  <c r="Z227" i="7"/>
  <c r="J227" i="7"/>
  <c r="AS227" i="7"/>
  <c r="AC227" i="7"/>
  <c r="M227" i="7"/>
  <c r="AX227" i="7"/>
  <c r="R227" i="7"/>
  <c r="AK227" i="7"/>
  <c r="AH227" i="7"/>
  <c r="U227" i="7"/>
  <c r="AX230" i="7"/>
  <c r="AW230" i="7"/>
  <c r="AR230" i="7"/>
  <c r="AM230" i="7"/>
  <c r="AG230" i="7"/>
  <c r="AB230" i="7"/>
  <c r="W230" i="7"/>
  <c r="Q230" i="7"/>
  <c r="L230" i="7"/>
  <c r="G230" i="7"/>
  <c r="AY230" i="7"/>
  <c r="AS230" i="7"/>
  <c r="AN230" i="7"/>
  <c r="AI230" i="7"/>
  <c r="AC230" i="7"/>
  <c r="X230" i="7"/>
  <c r="S230" i="7"/>
  <c r="M230" i="7"/>
  <c r="H230" i="7"/>
  <c r="AQ230" i="7"/>
  <c r="AF230" i="7"/>
  <c r="U230" i="7"/>
  <c r="K230" i="7"/>
  <c r="AO230" i="7"/>
  <c r="AA230" i="7"/>
  <c r="O230" i="7"/>
  <c r="AK230" i="7"/>
  <c r="I230" i="7"/>
  <c r="AJ230" i="7"/>
  <c r="AU230" i="7"/>
  <c r="AE230" i="7"/>
  <c r="P230" i="7"/>
  <c r="AZ230" i="7"/>
  <c r="Y230" i="7"/>
  <c r="AV230" i="7"/>
  <c r="T230" i="7"/>
  <c r="X385" i="7"/>
  <c r="AW385" i="7"/>
  <c r="AX224" i="7"/>
  <c r="AW224" i="7"/>
  <c r="AR224" i="7"/>
  <c r="AM224" i="7"/>
  <c r="AG224" i="7"/>
  <c r="AB224" i="7"/>
  <c r="W224" i="7"/>
  <c r="Q224" i="7"/>
  <c r="L224" i="7"/>
  <c r="G224" i="7"/>
  <c r="AY224" i="7"/>
  <c r="AS224" i="7"/>
  <c r="AN224" i="7"/>
  <c r="AI224" i="7"/>
  <c r="AC224" i="7"/>
  <c r="X224" i="7"/>
  <c r="S224" i="7"/>
  <c r="M224" i="7"/>
  <c r="H224" i="7"/>
  <c r="AQ224" i="7"/>
  <c r="AF224" i="7"/>
  <c r="U224" i="7"/>
  <c r="K224" i="7"/>
  <c r="AU224" i="7"/>
  <c r="AE224" i="7"/>
  <c r="P224" i="7"/>
  <c r="O224" i="7"/>
  <c r="AK224" i="7"/>
  <c r="I224" i="7"/>
  <c r="AV224" i="7"/>
  <c r="AJ224" i="7"/>
  <c r="T224" i="7"/>
  <c r="AO224" i="7"/>
  <c r="AA224" i="7"/>
  <c r="AZ224" i="7"/>
  <c r="Y224" i="7"/>
  <c r="AX228" i="7"/>
  <c r="AZ228" i="7"/>
  <c r="AU228" i="7"/>
  <c r="AO228" i="7"/>
  <c r="AJ228" i="7"/>
  <c r="AE228" i="7"/>
  <c r="Y228" i="7"/>
  <c r="T228" i="7"/>
  <c r="O228" i="7"/>
  <c r="I228" i="7"/>
  <c r="AV228" i="7"/>
  <c r="AQ228" i="7"/>
  <c r="AK228" i="7"/>
  <c r="AF228" i="7"/>
  <c r="AA228" i="7"/>
  <c r="U228" i="7"/>
  <c r="P228" i="7"/>
  <c r="K228" i="7"/>
  <c r="AY228" i="7"/>
  <c r="AN228" i="7"/>
  <c r="AC228" i="7"/>
  <c r="S228" i="7"/>
  <c r="H228" i="7"/>
  <c r="AR228" i="7"/>
  <c r="AB228" i="7"/>
  <c r="M228" i="7"/>
  <c r="X228" i="7"/>
  <c r="W228" i="7"/>
  <c r="AS228" i="7"/>
  <c r="AG228" i="7"/>
  <c r="Q228" i="7"/>
  <c r="AM228" i="7"/>
  <c r="L228" i="7"/>
  <c r="AW228" i="7"/>
  <c r="AI228" i="7"/>
  <c r="G228" i="7"/>
  <c r="Z228" i="7"/>
  <c r="AH226" i="7"/>
  <c r="AD225" i="7"/>
  <c r="AF225" i="7"/>
  <c r="O225" i="7"/>
  <c r="AU225" i="7"/>
  <c r="Z225" i="7"/>
  <c r="AP385" i="7"/>
  <c r="Q385" i="7"/>
  <c r="AQ385" i="7"/>
  <c r="AL228" i="7"/>
  <c r="V228" i="7"/>
  <c r="AT226" i="7"/>
  <c r="AD226" i="7"/>
  <c r="N226" i="7"/>
  <c r="Y225" i="7"/>
  <c r="N225" i="7"/>
  <c r="T225" i="7"/>
  <c r="AJ225" i="7"/>
  <c r="AZ225" i="7"/>
  <c r="S225" i="7"/>
  <c r="AI225" i="7"/>
  <c r="AY225" i="7"/>
  <c r="R225" i="7"/>
  <c r="AA385" i="7"/>
  <c r="AI385" i="7"/>
  <c r="Y385" i="7"/>
  <c r="AB385" i="7"/>
  <c r="AX229" i="7"/>
  <c r="AO229" i="7"/>
  <c r="AC229" i="7"/>
  <c r="R229" i="7"/>
  <c r="I229" i="7"/>
  <c r="AP229" i="7"/>
  <c r="AG229" i="7"/>
  <c r="U229" i="7"/>
  <c r="J229" i="7"/>
  <c r="AH229" i="7"/>
  <c r="M229" i="7"/>
  <c r="Z229" i="7"/>
  <c r="Y229" i="7"/>
  <c r="Q229" i="7"/>
  <c r="AK229" i="7"/>
  <c r="AW229" i="7"/>
  <c r="AS229" i="7"/>
  <c r="AX236" i="7"/>
  <c r="AY236" i="7"/>
  <c r="AS236" i="7"/>
  <c r="AN236" i="7"/>
  <c r="AI236" i="7"/>
  <c r="AC236" i="7"/>
  <c r="X236" i="7"/>
  <c r="S236" i="7"/>
  <c r="M236" i="7"/>
  <c r="H236" i="7"/>
  <c r="AZ236" i="7"/>
  <c r="AU236" i="7"/>
  <c r="AO236" i="7"/>
  <c r="AJ236" i="7"/>
  <c r="AE236" i="7"/>
  <c r="Y236" i="7"/>
  <c r="T236" i="7"/>
  <c r="O236" i="7"/>
  <c r="I236" i="7"/>
  <c r="AQ236" i="7"/>
  <c r="AF236" i="7"/>
  <c r="U236" i="7"/>
  <c r="K236" i="7"/>
  <c r="AW236" i="7"/>
  <c r="AK236" i="7"/>
  <c r="W236" i="7"/>
  <c r="G236" i="7"/>
  <c r="AG236" i="7"/>
  <c r="AB236" i="7"/>
  <c r="AM236" i="7"/>
  <c r="AA236" i="7"/>
  <c r="L236" i="7"/>
  <c r="AV236" i="7"/>
  <c r="Q236" i="7"/>
  <c r="AR236" i="7"/>
  <c r="P236" i="7"/>
  <c r="AH385" i="7"/>
  <c r="H385" i="7"/>
  <c r="AD385" i="7"/>
  <c r="AY385" i="7"/>
  <c r="U385" i="7"/>
  <c r="AK385" i="7"/>
  <c r="AJ385" i="7"/>
  <c r="G385" i="7"/>
  <c r="AV385" i="7"/>
  <c r="T385" i="7"/>
  <c r="S385" i="7"/>
  <c r="AN385" i="7"/>
  <c r="M385" i="7"/>
  <c r="AC385" i="7"/>
  <c r="AS385" i="7"/>
  <c r="AX385" i="7"/>
  <c r="AR385" i="7"/>
  <c r="AE385" i="7"/>
  <c r="P385" i="7"/>
  <c r="AL385" i="7"/>
  <c r="R385" i="7"/>
  <c r="AZ385" i="7"/>
  <c r="AU385" i="7"/>
  <c r="Z385" i="7"/>
  <c r="J385" i="7"/>
  <c r="AM385" i="7"/>
  <c r="W385" i="7"/>
  <c r="AF385" i="7"/>
  <c r="K385" i="7"/>
  <c r="K2" i="4"/>
  <c r="N1" i="4"/>
  <c r="V1" i="4"/>
  <c r="Z1" i="4"/>
  <c r="AP1" i="4"/>
  <c r="AT1" i="4"/>
  <c r="J1" i="4"/>
  <c r="R1" i="4"/>
  <c r="AD1" i="4"/>
  <c r="AL1" i="4"/>
  <c r="AX1" i="4"/>
  <c r="G55" i="7"/>
  <c r="AM55" i="7"/>
  <c r="AJ50" i="7"/>
  <c r="W55" i="7"/>
  <c r="AC48" i="7"/>
  <c r="AM49" i="7"/>
  <c r="G49" i="7"/>
  <c r="W49" i="7"/>
  <c r="AU49" i="7"/>
  <c r="O49" i="7"/>
  <c r="AW53" i="7"/>
  <c r="Y53" i="7"/>
  <c r="I53" i="7"/>
  <c r="AE49" i="7"/>
  <c r="AO53" i="7"/>
  <c r="AZ46" i="7"/>
  <c r="AN46" i="7"/>
  <c r="S46" i="7"/>
  <c r="AY46" i="7"/>
  <c r="AC46" i="7"/>
  <c r="H46" i="7"/>
  <c r="AS46" i="7"/>
  <c r="X46" i="7"/>
  <c r="M46" i="7"/>
  <c r="AX55" i="7"/>
  <c r="AQ55" i="7"/>
  <c r="AA55" i="7"/>
  <c r="K55" i="7"/>
  <c r="AY55" i="7"/>
  <c r="AI55" i="7"/>
  <c r="S55" i="7"/>
  <c r="AU55" i="7"/>
  <c r="AE55" i="7"/>
  <c r="O55" i="7"/>
  <c r="M48" i="7"/>
  <c r="AZ44" i="7"/>
  <c r="AV44" i="7"/>
  <c r="AR44" i="7"/>
  <c r="AN44" i="7"/>
  <c r="AJ44" i="7"/>
  <c r="AF44" i="7"/>
  <c r="AB44" i="7"/>
  <c r="X44" i="7"/>
  <c r="T44" i="7"/>
  <c r="P44" i="7"/>
  <c r="L44" i="7"/>
  <c r="H44" i="7"/>
  <c r="AY44" i="7"/>
  <c r="AU44" i="7"/>
  <c r="AQ44" i="7"/>
  <c r="AM44" i="7"/>
  <c r="AI44" i="7"/>
  <c r="AE44" i="7"/>
  <c r="AA44" i="7"/>
  <c r="W44" i="7"/>
  <c r="S44" i="7"/>
  <c r="O44" i="7"/>
  <c r="K44" i="7"/>
  <c r="G44" i="7"/>
  <c r="AX44" i="7"/>
  <c r="AT44" i="7"/>
  <c r="AP44" i="7"/>
  <c r="AL44" i="7"/>
  <c r="AH44" i="7"/>
  <c r="AD44" i="7"/>
  <c r="Z44" i="7"/>
  <c r="V44" i="7"/>
  <c r="R44" i="7"/>
  <c r="N44" i="7"/>
  <c r="J44" i="7"/>
  <c r="AW44" i="7"/>
  <c r="AG44" i="7"/>
  <c r="Q44" i="7"/>
  <c r="AS44" i="7"/>
  <c r="AC44" i="7"/>
  <c r="M44" i="7"/>
  <c r="AO44" i="7"/>
  <c r="I44" i="7"/>
  <c r="Y44" i="7"/>
  <c r="AK44" i="7"/>
  <c r="AU47" i="7"/>
  <c r="AM47" i="7"/>
  <c r="AE47" i="7"/>
  <c r="O47" i="7"/>
  <c r="G47" i="7"/>
  <c r="AS47" i="7"/>
  <c r="X47" i="7"/>
  <c r="M47" i="7"/>
  <c r="AW47" i="7"/>
  <c r="AB47" i="7"/>
  <c r="Q47" i="7"/>
  <c r="AF47" i="7"/>
  <c r="U47" i="7"/>
  <c r="J47" i="7"/>
  <c r="AD47" i="7"/>
  <c r="AW48" i="7"/>
  <c r="AS48" i="7"/>
  <c r="AO48" i="7"/>
  <c r="AK48" i="7"/>
  <c r="AG48" i="7"/>
  <c r="AZ48" i="7"/>
  <c r="AV48" i="7"/>
  <c r="AR48" i="7"/>
  <c r="AN48" i="7"/>
  <c r="AJ48" i="7"/>
  <c r="AF48" i="7"/>
  <c r="AB48" i="7"/>
  <c r="X48" i="7"/>
  <c r="T48" i="7"/>
  <c r="P48" i="7"/>
  <c r="L48" i="7"/>
  <c r="H48" i="7"/>
  <c r="AY48" i="7"/>
  <c r="AU48" i="7"/>
  <c r="AQ48" i="7"/>
  <c r="AM48" i="7"/>
  <c r="AI48" i="7"/>
  <c r="AE48" i="7"/>
  <c r="AA48" i="7"/>
  <c r="W48" i="7"/>
  <c r="S48" i="7"/>
  <c r="O48" i="7"/>
  <c r="K48" i="7"/>
  <c r="G48" i="7"/>
  <c r="AL48" i="7"/>
  <c r="Z48" i="7"/>
  <c r="R48" i="7"/>
  <c r="J48" i="7"/>
  <c r="AX48" i="7"/>
  <c r="AH48" i="7"/>
  <c r="Y48" i="7"/>
  <c r="Q48" i="7"/>
  <c r="I48" i="7"/>
  <c r="AT48" i="7"/>
  <c r="AD48" i="7"/>
  <c r="V48" i="7"/>
  <c r="N48" i="7"/>
  <c r="AP48" i="7"/>
  <c r="AW50" i="7"/>
  <c r="AZ50" i="7"/>
  <c r="AU50" i="7"/>
  <c r="AQ50" i="7"/>
  <c r="AM50" i="7"/>
  <c r="AI50" i="7"/>
  <c r="AE50" i="7"/>
  <c r="AA50" i="7"/>
  <c r="W50" i="7"/>
  <c r="S50" i="7"/>
  <c r="O50" i="7"/>
  <c r="K50" i="7"/>
  <c r="G50" i="7"/>
  <c r="AY50" i="7"/>
  <c r="AT50" i="7"/>
  <c r="AP50" i="7"/>
  <c r="AL50" i="7"/>
  <c r="AH50" i="7"/>
  <c r="AD50" i="7"/>
  <c r="Z50" i="7"/>
  <c r="V50" i="7"/>
  <c r="R50" i="7"/>
  <c r="N50" i="7"/>
  <c r="J50" i="7"/>
  <c r="AX50" i="7"/>
  <c r="AS50" i="7"/>
  <c r="AO50" i="7"/>
  <c r="AK50" i="7"/>
  <c r="AG50" i="7"/>
  <c r="AC50" i="7"/>
  <c r="Y50" i="7"/>
  <c r="U50" i="7"/>
  <c r="Q50" i="7"/>
  <c r="M50" i="7"/>
  <c r="I50" i="7"/>
  <c r="AV50" i="7"/>
  <c r="AF50" i="7"/>
  <c r="P50" i="7"/>
  <c r="AR50" i="7"/>
  <c r="AB50" i="7"/>
  <c r="L50" i="7"/>
  <c r="AN50" i="7"/>
  <c r="X50" i="7"/>
  <c r="H50" i="7"/>
  <c r="I46" i="7"/>
  <c r="O46" i="7"/>
  <c r="T46" i="7"/>
  <c r="Y46" i="7"/>
  <c r="AE46" i="7"/>
  <c r="AJ46" i="7"/>
  <c r="AO46" i="7"/>
  <c r="AU46" i="7"/>
  <c r="AX49" i="7"/>
  <c r="AT49" i="7"/>
  <c r="AP49" i="7"/>
  <c r="AL49" i="7"/>
  <c r="AH49" i="7"/>
  <c r="AD49" i="7"/>
  <c r="Z49" i="7"/>
  <c r="V49" i="7"/>
  <c r="R49" i="7"/>
  <c r="N49" i="7"/>
  <c r="J49" i="7"/>
  <c r="AW49" i="7"/>
  <c r="AS49" i="7"/>
  <c r="AO49" i="7"/>
  <c r="AK49" i="7"/>
  <c r="AG49" i="7"/>
  <c r="AC49" i="7"/>
  <c r="Y49" i="7"/>
  <c r="U49" i="7"/>
  <c r="Q49" i="7"/>
  <c r="M49" i="7"/>
  <c r="I49" i="7"/>
  <c r="AZ49" i="7"/>
  <c r="AV49" i="7"/>
  <c r="AR49" i="7"/>
  <c r="AN49" i="7"/>
  <c r="AJ49" i="7"/>
  <c r="AF49" i="7"/>
  <c r="AB49" i="7"/>
  <c r="X49" i="7"/>
  <c r="T49" i="7"/>
  <c r="P49" i="7"/>
  <c r="L49" i="7"/>
  <c r="H49" i="7"/>
  <c r="S49" i="7"/>
  <c r="AI49" i="7"/>
  <c r="AY49" i="7"/>
  <c r="AX46" i="7"/>
  <c r="AT46" i="7"/>
  <c r="AP46" i="7"/>
  <c r="AL46" i="7"/>
  <c r="AH46" i="7"/>
  <c r="AD46" i="7"/>
  <c r="Z46" i="7"/>
  <c r="V46" i="7"/>
  <c r="R46" i="7"/>
  <c r="N46" i="7"/>
  <c r="J46" i="7"/>
  <c r="K46" i="7"/>
  <c r="P46" i="7"/>
  <c r="U46" i="7"/>
  <c r="AA46" i="7"/>
  <c r="AF46" i="7"/>
  <c r="AK46" i="7"/>
  <c r="AQ46" i="7"/>
  <c r="AV46" i="7"/>
  <c r="G46" i="7"/>
  <c r="L46" i="7"/>
  <c r="Q46" i="7"/>
  <c r="W46" i="7"/>
  <c r="AB46" i="7"/>
  <c r="AG46" i="7"/>
  <c r="AM46" i="7"/>
  <c r="AR46" i="7"/>
  <c r="AW46" i="7"/>
  <c r="K49" i="7"/>
  <c r="AA49" i="7"/>
  <c r="AQ49" i="7"/>
  <c r="M51" i="7"/>
  <c r="Y51" i="7"/>
  <c r="AO51" i="7"/>
  <c r="M53" i="7"/>
  <c r="AC53" i="7"/>
  <c r="AS53" i="7"/>
  <c r="O51" i="7"/>
  <c r="AA51" i="7"/>
  <c r="AQ51" i="7"/>
  <c r="Q53" i="7"/>
  <c r="AG53" i="7"/>
  <c r="AT51" i="7"/>
  <c r="AL51" i="7"/>
  <c r="AD51" i="7"/>
  <c r="V51" i="7"/>
  <c r="N51" i="7"/>
  <c r="AV51" i="7"/>
  <c r="AN51" i="7"/>
  <c r="AF51" i="7"/>
  <c r="X51" i="7"/>
  <c r="P51" i="7"/>
  <c r="AC51" i="7"/>
  <c r="AS51" i="7"/>
  <c r="AZ53" i="7"/>
  <c r="AV53" i="7"/>
  <c r="AR53" i="7"/>
  <c r="AN53" i="7"/>
  <c r="AJ53" i="7"/>
  <c r="AF53" i="7"/>
  <c r="AB53" i="7"/>
  <c r="X53" i="7"/>
  <c r="T53" i="7"/>
  <c r="P53" i="7"/>
  <c r="L53" i="7"/>
  <c r="H53" i="7"/>
  <c r="AY53" i="7"/>
  <c r="AU53" i="7"/>
  <c r="AQ53" i="7"/>
  <c r="AM53" i="7"/>
  <c r="AI53" i="7"/>
  <c r="AE53" i="7"/>
  <c r="AA53" i="7"/>
  <c r="W53" i="7"/>
  <c r="S53" i="7"/>
  <c r="O53" i="7"/>
  <c r="K53" i="7"/>
  <c r="G53" i="7"/>
  <c r="AX53" i="7"/>
  <c r="AT53" i="7"/>
  <c r="AP53" i="7"/>
  <c r="AL53" i="7"/>
  <c r="AH53" i="7"/>
  <c r="AD53" i="7"/>
  <c r="Z53" i="7"/>
  <c r="V53" i="7"/>
  <c r="R53" i="7"/>
  <c r="N53" i="7"/>
  <c r="J53" i="7"/>
  <c r="U53" i="7"/>
  <c r="AK53" i="7"/>
  <c r="H55" i="7"/>
  <c r="L55" i="7"/>
  <c r="P55" i="7"/>
  <c r="T55" i="7"/>
  <c r="X55" i="7"/>
  <c r="AB55" i="7"/>
  <c r="AF55" i="7"/>
  <c r="AJ55" i="7"/>
  <c r="AN55" i="7"/>
  <c r="AR55" i="7"/>
  <c r="AV55" i="7"/>
  <c r="AZ55" i="7"/>
  <c r="I55" i="7"/>
  <c r="M55" i="7"/>
  <c r="Q55" i="7"/>
  <c r="U55" i="7"/>
  <c r="Y55" i="7"/>
  <c r="AC55" i="7"/>
  <c r="AG55" i="7"/>
  <c r="AK55" i="7"/>
  <c r="AO55" i="7"/>
  <c r="AS55" i="7"/>
  <c r="AW55" i="7"/>
  <c r="J55" i="7"/>
  <c r="N55" i="7"/>
  <c r="R55" i="7"/>
  <c r="V55" i="7"/>
  <c r="Z55" i="7"/>
  <c r="AD55" i="7"/>
  <c r="AH55" i="7"/>
  <c r="AL55" i="7"/>
  <c r="AP55" i="7"/>
  <c r="AT55" i="7"/>
  <c r="A8" i="6" l="1"/>
  <c r="A342" i="7"/>
  <c r="A8" i="5"/>
  <c r="A9" i="5" s="1"/>
  <c r="A8" i="3"/>
  <c r="A370" i="7"/>
  <c r="E1" i="7"/>
  <c r="E13" i="7"/>
  <c r="E20" i="7"/>
  <c r="E12" i="7"/>
  <c r="AY51" i="7"/>
  <c r="AM51" i="7"/>
  <c r="L51" i="7"/>
  <c r="W51" i="7"/>
  <c r="AU51" i="7"/>
  <c r="Q51" i="7"/>
  <c r="AE51" i="7"/>
  <c r="G51" i="7"/>
  <c r="AK51" i="7"/>
  <c r="K51" i="7"/>
  <c r="AJ51" i="7"/>
  <c r="AZ51" i="7"/>
  <c r="R51" i="7"/>
  <c r="AH51" i="7"/>
  <c r="AX51" i="7"/>
  <c r="AI51" i="7"/>
  <c r="I51" i="7"/>
  <c r="AG51" i="7"/>
  <c r="H51" i="7"/>
  <c r="AJ47" i="7"/>
  <c r="N47" i="7"/>
  <c r="AO47" i="7"/>
  <c r="T47" i="7"/>
  <c r="AQ47" i="7"/>
  <c r="AA47" i="7"/>
  <c r="K47" i="7"/>
  <c r="AN47" i="7"/>
  <c r="R47" i="7"/>
  <c r="AR47" i="7"/>
  <c r="V47" i="7"/>
  <c r="AV47" i="7"/>
  <c r="Z47" i="7"/>
  <c r="Y47" i="7"/>
  <c r="AZ47" i="7"/>
  <c r="AY47" i="7"/>
  <c r="AI47" i="7"/>
  <c r="S47" i="7"/>
  <c r="AX47" i="7"/>
  <c r="AC47" i="7"/>
  <c r="H47" i="7"/>
  <c r="AG47" i="7"/>
  <c r="L47" i="7"/>
  <c r="AK47" i="7"/>
  <c r="P47" i="7"/>
  <c r="I47" i="7"/>
  <c r="U51" i="7"/>
  <c r="AB51" i="7"/>
  <c r="AR51" i="7"/>
  <c r="J51" i="7"/>
  <c r="Z51" i="7"/>
  <c r="AP51" i="7"/>
  <c r="T51" i="7"/>
  <c r="AW51" i="7"/>
  <c r="S51" i="7"/>
  <c r="AT47" i="7"/>
  <c r="AP47" i="7"/>
  <c r="AL47" i="7"/>
  <c r="AH47" i="7"/>
  <c r="W47" i="7"/>
  <c r="AW54" i="7"/>
  <c r="AS54" i="7"/>
  <c r="AO54" i="7"/>
  <c r="AK54" i="7"/>
  <c r="AG54" i="7"/>
  <c r="AC54" i="7"/>
  <c r="Y54" i="7"/>
  <c r="U54" i="7"/>
  <c r="Q54" i="7"/>
  <c r="M54" i="7"/>
  <c r="I54" i="7"/>
  <c r="AZ54" i="7"/>
  <c r="AV54" i="7"/>
  <c r="AR54" i="7"/>
  <c r="AN54" i="7"/>
  <c r="AJ54" i="7"/>
  <c r="AF54" i="7"/>
  <c r="AB54" i="7"/>
  <c r="X54" i="7"/>
  <c r="T54" i="7"/>
  <c r="P54" i="7"/>
  <c r="L54" i="7"/>
  <c r="H54" i="7"/>
  <c r="AY54" i="7"/>
  <c r="AU54" i="7"/>
  <c r="AQ54" i="7"/>
  <c r="AM54" i="7"/>
  <c r="AI54" i="7"/>
  <c r="AE54" i="7"/>
  <c r="AA54" i="7"/>
  <c r="W54" i="7"/>
  <c r="S54" i="7"/>
  <c r="O54" i="7"/>
  <c r="K54" i="7"/>
  <c r="G54" i="7"/>
  <c r="AP54" i="7"/>
  <c r="Z54" i="7"/>
  <c r="J54" i="7"/>
  <c r="AL54" i="7"/>
  <c r="V54" i="7"/>
  <c r="AX54" i="7"/>
  <c r="AH54" i="7"/>
  <c r="R54" i="7"/>
  <c r="AT54" i="7"/>
  <c r="AD54" i="7"/>
  <c r="N54" i="7"/>
  <c r="AW45" i="7"/>
  <c r="AS45" i="7"/>
  <c r="AO45" i="7"/>
  <c r="AK45" i="7"/>
  <c r="AG45" i="7"/>
  <c r="AC45" i="7"/>
  <c r="Y45" i="7"/>
  <c r="U45" i="7"/>
  <c r="Q45" i="7"/>
  <c r="M45" i="7"/>
  <c r="I45" i="7"/>
  <c r="AZ45" i="7"/>
  <c r="AV45" i="7"/>
  <c r="AR45" i="7"/>
  <c r="AN45" i="7"/>
  <c r="AJ45" i="7"/>
  <c r="AF45" i="7"/>
  <c r="AB45" i="7"/>
  <c r="X45" i="7"/>
  <c r="T45" i="7"/>
  <c r="P45" i="7"/>
  <c r="L45" i="7"/>
  <c r="H45" i="7"/>
  <c r="AY45" i="7"/>
  <c r="AU45" i="7"/>
  <c r="AQ45" i="7"/>
  <c r="AM45" i="7"/>
  <c r="AI45" i="7"/>
  <c r="AE45" i="7"/>
  <c r="AA45" i="7"/>
  <c r="W45" i="7"/>
  <c r="S45" i="7"/>
  <c r="O45" i="7"/>
  <c r="K45" i="7"/>
  <c r="G45" i="7"/>
  <c r="AL45" i="7"/>
  <c r="V45" i="7"/>
  <c r="AX45" i="7"/>
  <c r="AH45" i="7"/>
  <c r="R45" i="7"/>
  <c r="AP45" i="7"/>
  <c r="J45" i="7"/>
  <c r="Z45" i="7"/>
  <c r="AD45" i="7"/>
  <c r="N45" i="7"/>
  <c r="AT45" i="7"/>
  <c r="AY52" i="7"/>
  <c r="AU52" i="7"/>
  <c r="AQ52" i="7"/>
  <c r="AM52" i="7"/>
  <c r="AI52" i="7"/>
  <c r="AE52" i="7"/>
  <c r="AA52" i="7"/>
  <c r="W52" i="7"/>
  <c r="S52" i="7"/>
  <c r="O52" i="7"/>
  <c r="K52" i="7"/>
  <c r="G52" i="7"/>
  <c r="AX52" i="7"/>
  <c r="AT52" i="7"/>
  <c r="AW52" i="7"/>
  <c r="AS52" i="7"/>
  <c r="AO52" i="7"/>
  <c r="AK52" i="7"/>
  <c r="AG52" i="7"/>
  <c r="AC52" i="7"/>
  <c r="Y52" i="7"/>
  <c r="U52" i="7"/>
  <c r="Q52" i="7"/>
  <c r="M52" i="7"/>
  <c r="I52" i="7"/>
  <c r="AZ52" i="7"/>
  <c r="AN52" i="7"/>
  <c r="AF52" i="7"/>
  <c r="X52" i="7"/>
  <c r="P52" i="7"/>
  <c r="H52" i="7"/>
  <c r="AV52" i="7"/>
  <c r="AL52" i="7"/>
  <c r="AD52" i="7"/>
  <c r="V52" i="7"/>
  <c r="N52" i="7"/>
  <c r="AR52" i="7"/>
  <c r="AJ52" i="7"/>
  <c r="AB52" i="7"/>
  <c r="T52" i="7"/>
  <c r="L52" i="7"/>
  <c r="R52" i="7"/>
  <c r="AP52" i="7"/>
  <c r="J52" i="7"/>
  <c r="AH52" i="7"/>
  <c r="Z52" i="7"/>
  <c r="AY43" i="7"/>
  <c r="AU43" i="7"/>
  <c r="AQ43" i="7"/>
  <c r="AM43" i="7"/>
  <c r="AI43" i="7"/>
  <c r="AE43" i="7"/>
  <c r="AA43" i="7"/>
  <c r="W43" i="7"/>
  <c r="S43" i="7"/>
  <c r="O43" i="7"/>
  <c r="K43" i="7"/>
  <c r="G43" i="7"/>
  <c r="AX43" i="7"/>
  <c r="AT43" i="7"/>
  <c r="AP43" i="7"/>
  <c r="AL43" i="7"/>
  <c r="AH43" i="7"/>
  <c r="AD43" i="7"/>
  <c r="Z43" i="7"/>
  <c r="V43" i="7"/>
  <c r="R43" i="7"/>
  <c r="N43" i="7"/>
  <c r="AW43" i="7"/>
  <c r="AS43" i="7"/>
  <c r="AO43" i="7"/>
  <c r="AK43" i="7"/>
  <c r="AG43" i="7"/>
  <c r="AC43" i="7"/>
  <c r="Y43" i="7"/>
  <c r="U43" i="7"/>
  <c r="Q43" i="7"/>
  <c r="M43" i="7"/>
  <c r="I43" i="7"/>
  <c r="AV43" i="7"/>
  <c r="AF43" i="7"/>
  <c r="P43" i="7"/>
  <c r="AR43" i="7"/>
  <c r="AB43" i="7"/>
  <c r="L43" i="7"/>
  <c r="X43" i="7"/>
  <c r="AN43" i="7"/>
  <c r="J43" i="7"/>
  <c r="AJ43" i="7"/>
  <c r="T43" i="7"/>
  <c r="AZ43" i="7"/>
  <c r="H43" i="7"/>
  <c r="AK20" i="7" l="1"/>
  <c r="K20" i="7"/>
  <c r="L20" i="7"/>
  <c r="M20" i="7"/>
  <c r="AI13" i="7"/>
  <c r="K13" i="7"/>
  <c r="L13" i="7"/>
  <c r="M13" i="7"/>
  <c r="L12" i="7"/>
  <c r="K12" i="7"/>
  <c r="M12" i="7"/>
  <c r="A9" i="6"/>
  <c r="A343" i="7"/>
  <c r="A210" i="7"/>
  <c r="A10" i="5"/>
  <c r="A211" i="7"/>
  <c r="A9" i="3"/>
  <c r="A371" i="7"/>
  <c r="F1" i="3"/>
  <c r="H1" i="1"/>
  <c r="G1" i="5"/>
  <c r="G135" i="5" s="1"/>
  <c r="F1" i="2"/>
  <c r="F1" i="6"/>
  <c r="E1" i="4"/>
  <c r="E5" i="4" s="1"/>
  <c r="E5" i="7" s="1"/>
  <c r="AT5" i="7" s="1"/>
  <c r="AO20" i="7"/>
  <c r="E11" i="7"/>
  <c r="E16" i="7"/>
  <c r="AG13" i="7"/>
  <c r="AY20" i="7"/>
  <c r="N13" i="7"/>
  <c r="X20" i="7"/>
  <c r="Z13" i="7"/>
  <c r="AH20" i="7"/>
  <c r="I20" i="7"/>
  <c r="V20" i="7"/>
  <c r="Y13" i="7"/>
  <c r="AQ13" i="7"/>
  <c r="AU20" i="7"/>
  <c r="AN20" i="7"/>
  <c r="J13" i="7"/>
  <c r="AV13" i="7"/>
  <c r="S20" i="7"/>
  <c r="H20" i="7"/>
  <c r="Y20" i="7"/>
  <c r="V13" i="7"/>
  <c r="R13" i="7"/>
  <c r="AY13" i="7"/>
  <c r="AP13" i="7"/>
  <c r="G13" i="7"/>
  <c r="AK13" i="7"/>
  <c r="X13" i="7"/>
  <c r="Q13" i="7"/>
  <c r="O20" i="7"/>
  <c r="AA20" i="7"/>
  <c r="J20" i="7"/>
  <c r="AR20" i="7"/>
  <c r="AC20" i="7"/>
  <c r="AH13" i="7"/>
  <c r="P13" i="7"/>
  <c r="AN13" i="7"/>
  <c r="S13" i="7"/>
  <c r="O13" i="7"/>
  <c r="AO13" i="7"/>
  <c r="AR13" i="7"/>
  <c r="AB13" i="7"/>
  <c r="AW13" i="7"/>
  <c r="AE20" i="7"/>
  <c r="AX20" i="7"/>
  <c r="AI20" i="7"/>
  <c r="W20" i="7"/>
  <c r="Z20" i="7"/>
  <c r="AL20" i="7"/>
  <c r="P20" i="7"/>
  <c r="AF20" i="7"/>
  <c r="AV20" i="7"/>
  <c r="Q20" i="7"/>
  <c r="AG20" i="7"/>
  <c r="AW20" i="7"/>
  <c r="AC13" i="7"/>
  <c r="AA13" i="7"/>
  <c r="AJ13" i="7"/>
  <c r="AX13" i="7"/>
  <c r="AM13" i="7"/>
  <c r="AZ13" i="7"/>
  <c r="AD13" i="7"/>
  <c r="T13" i="7"/>
  <c r="AL13" i="7"/>
  <c r="AP20" i="7"/>
  <c r="G20" i="7"/>
  <c r="AD20" i="7"/>
  <c r="AB20" i="7"/>
  <c r="AS20" i="7"/>
  <c r="R20" i="7"/>
  <c r="AQ20" i="7"/>
  <c r="AM20" i="7"/>
  <c r="N20" i="7"/>
  <c r="AT20" i="7"/>
  <c r="T20" i="7"/>
  <c r="AJ20" i="7"/>
  <c r="AZ20" i="7"/>
  <c r="U20" i="7"/>
  <c r="I13" i="7"/>
  <c r="H13" i="7"/>
  <c r="AS13" i="7"/>
  <c r="W13" i="7"/>
  <c r="AE13" i="7"/>
  <c r="U13" i="7"/>
  <c r="AT13" i="7"/>
  <c r="AU13" i="7"/>
  <c r="AF13" i="7"/>
  <c r="AS12" i="7"/>
  <c r="J12" i="7"/>
  <c r="AP12" i="7"/>
  <c r="AZ12" i="7"/>
  <c r="U12" i="7"/>
  <c r="AH12" i="7"/>
  <c r="S12" i="7"/>
  <c r="AI12" i="7"/>
  <c r="AY12" i="7"/>
  <c r="I12" i="7"/>
  <c r="AO12" i="7"/>
  <c r="N12" i="7"/>
  <c r="T12" i="7"/>
  <c r="AJ12" i="7"/>
  <c r="R12" i="7"/>
  <c r="O12" i="7"/>
  <c r="AM12" i="7"/>
  <c r="AG12" i="7"/>
  <c r="V12" i="7"/>
  <c r="H12" i="7"/>
  <c r="AB12" i="7"/>
  <c r="AV12" i="7"/>
  <c r="AT12" i="7"/>
  <c r="AQ12" i="7"/>
  <c r="AW12" i="7"/>
  <c r="X12" i="7"/>
  <c r="AX12" i="7"/>
  <c r="W12" i="7"/>
  <c r="AU12" i="7"/>
  <c r="AD12" i="7"/>
  <c r="AF12" i="7"/>
  <c r="G12" i="7"/>
  <c r="P12" i="7"/>
  <c r="AC12" i="7"/>
  <c r="AA12" i="7"/>
  <c r="Q12" i="7"/>
  <c r="AL12" i="7"/>
  <c r="AN12" i="7"/>
  <c r="AK12" i="7"/>
  <c r="Z12" i="7"/>
  <c r="AE12" i="7"/>
  <c r="Y12" i="7"/>
  <c r="AR12" i="7"/>
  <c r="F102" i="3" l="1"/>
  <c r="F81" i="3"/>
  <c r="E444" i="7" s="1"/>
  <c r="Q16" i="7"/>
  <c r="L16" i="7"/>
  <c r="K16" i="7"/>
  <c r="M16" i="7"/>
  <c r="M11" i="7"/>
  <c r="K11" i="7"/>
  <c r="L11" i="7"/>
  <c r="A10" i="6"/>
  <c r="A344" i="7"/>
  <c r="G101" i="5"/>
  <c r="E303" i="7" s="1"/>
  <c r="Q303" i="7" s="1"/>
  <c r="G134" i="5"/>
  <c r="E336" i="7" s="1"/>
  <c r="AJ336" i="7" s="1"/>
  <c r="F110" i="3"/>
  <c r="E473" i="7" s="1"/>
  <c r="AE473" i="7" s="1"/>
  <c r="F111" i="3"/>
  <c r="E474" i="7" s="1"/>
  <c r="G40" i="5"/>
  <c r="E242" i="7" s="1"/>
  <c r="AB242" i="7" s="1"/>
  <c r="E337" i="7"/>
  <c r="AJ337" i="7" s="1"/>
  <c r="A11" i="5"/>
  <c r="A212" i="7"/>
  <c r="E6" i="4"/>
  <c r="E6" i="7" s="1"/>
  <c r="AM6" i="7" s="1"/>
  <c r="E8" i="4"/>
  <c r="E8" i="7" s="1"/>
  <c r="E10" i="4"/>
  <c r="E10" i="7" s="1"/>
  <c r="E42" i="4"/>
  <c r="E42" i="7" s="1"/>
  <c r="AN42" i="7" s="1"/>
  <c r="E28" i="4"/>
  <c r="E28" i="7" s="1"/>
  <c r="E14" i="4"/>
  <c r="E14" i="7" s="1"/>
  <c r="E7" i="4"/>
  <c r="E7" i="7" s="1"/>
  <c r="E32" i="4"/>
  <c r="E32" i="7" s="1"/>
  <c r="E29" i="4"/>
  <c r="E29" i="7" s="1"/>
  <c r="E26" i="4"/>
  <c r="E26" i="7" s="1"/>
  <c r="E27" i="4"/>
  <c r="E27" i="7" s="1"/>
  <c r="E17" i="4"/>
  <c r="E17" i="7" s="1"/>
  <c r="E23" i="4"/>
  <c r="E23" i="7" s="1"/>
  <c r="E9" i="4"/>
  <c r="E9" i="7" s="1"/>
  <c r="E36" i="4"/>
  <c r="E36" i="7" s="1"/>
  <c r="AS36" i="7" s="1"/>
  <c r="E33" i="4"/>
  <c r="E33" i="7" s="1"/>
  <c r="E30" i="4"/>
  <c r="E30" i="7" s="1"/>
  <c r="E39" i="4"/>
  <c r="E39" i="7" s="1"/>
  <c r="Z39" i="7" s="1"/>
  <c r="F15" i="6"/>
  <c r="E350" i="7" s="1"/>
  <c r="F13" i="6"/>
  <c r="E348" i="7" s="1"/>
  <c r="F11" i="6"/>
  <c r="E346" i="7" s="1"/>
  <c r="F6" i="6"/>
  <c r="E341" i="7" s="1"/>
  <c r="F21" i="6"/>
  <c r="E356" i="7" s="1"/>
  <c r="F19" i="6"/>
  <c r="E354" i="7" s="1"/>
  <c r="F8" i="6"/>
  <c r="E343" i="7" s="1"/>
  <c r="F16" i="6"/>
  <c r="E351" i="7" s="1"/>
  <c r="F14" i="6"/>
  <c r="E349" i="7" s="1"/>
  <c r="F12" i="6"/>
  <c r="E347" i="7" s="1"/>
  <c r="F10" i="6"/>
  <c r="E345" i="7" s="1"/>
  <c r="F20" i="6"/>
  <c r="E355" i="7" s="1"/>
  <c r="F18" i="6"/>
  <c r="E353" i="7" s="1"/>
  <c r="F9" i="6"/>
  <c r="E344" i="7" s="1"/>
  <c r="F7" i="6"/>
  <c r="E342" i="7" s="1"/>
  <c r="F5" i="6"/>
  <c r="E340" i="7" s="1"/>
  <c r="F17" i="6"/>
  <c r="E352" i="7" s="1"/>
  <c r="F107" i="3"/>
  <c r="E470" i="7" s="1"/>
  <c r="F104" i="3"/>
  <c r="E467" i="7" s="1"/>
  <c r="F103" i="3"/>
  <c r="E466" i="7" s="1"/>
  <c r="F101" i="3"/>
  <c r="E464" i="7" s="1"/>
  <c r="F106" i="3"/>
  <c r="E469" i="7" s="1"/>
  <c r="F100" i="3"/>
  <c r="E463" i="7" s="1"/>
  <c r="F105" i="3"/>
  <c r="E468" i="7" s="1"/>
  <c r="E472" i="7"/>
  <c r="F50" i="3"/>
  <c r="E413" i="7" s="1"/>
  <c r="F42" i="3"/>
  <c r="E405" i="7" s="1"/>
  <c r="F43" i="3"/>
  <c r="E406" i="7" s="1"/>
  <c r="A10" i="3"/>
  <c r="A372" i="7"/>
  <c r="E21" i="4"/>
  <c r="E21" i="7" s="1"/>
  <c r="E37" i="4"/>
  <c r="E37" i="7" s="1"/>
  <c r="E18" i="4"/>
  <c r="E18" i="7" s="1"/>
  <c r="E34" i="4"/>
  <c r="E34" i="7" s="1"/>
  <c r="E15" i="4"/>
  <c r="E15" i="7" s="1"/>
  <c r="E31" i="4"/>
  <c r="E31" i="7" s="1"/>
  <c r="E24" i="4"/>
  <c r="E24" i="7" s="1"/>
  <c r="E40" i="4"/>
  <c r="E40" i="7" s="1"/>
  <c r="X40" i="7" s="1"/>
  <c r="E25" i="4"/>
  <c r="E25" i="7" s="1"/>
  <c r="E41" i="4"/>
  <c r="E41" i="7" s="1"/>
  <c r="AA41" i="7" s="1"/>
  <c r="E22" i="4"/>
  <c r="E22" i="7" s="1"/>
  <c r="E38" i="4"/>
  <c r="E38" i="7" s="1"/>
  <c r="V38" i="7" s="1"/>
  <c r="E19" i="4"/>
  <c r="E19" i="7" s="1"/>
  <c r="E35" i="4"/>
  <c r="E35" i="7" s="1"/>
  <c r="U35" i="7" s="1"/>
  <c r="H37" i="1"/>
  <c r="E93" i="7" s="1"/>
  <c r="H10" i="1"/>
  <c r="E66" i="7" s="1"/>
  <c r="H21" i="1"/>
  <c r="E77" i="7" s="1"/>
  <c r="H78" i="1"/>
  <c r="E134" i="7" s="1"/>
  <c r="H34" i="1"/>
  <c r="E90" i="7" s="1"/>
  <c r="H26" i="1"/>
  <c r="E82" i="7" s="1"/>
  <c r="H18" i="1"/>
  <c r="E74" i="7" s="1"/>
  <c r="H17" i="1"/>
  <c r="E73" i="7" s="1"/>
  <c r="H46" i="1"/>
  <c r="E102" i="7" s="1"/>
  <c r="H5" i="1"/>
  <c r="E61" i="7" s="1"/>
  <c r="H19" i="1"/>
  <c r="E75" i="7" s="1"/>
  <c r="H86" i="1"/>
  <c r="E142" i="7" s="1"/>
  <c r="H66" i="1"/>
  <c r="E122" i="7" s="1"/>
  <c r="H82" i="1"/>
  <c r="E138" i="7" s="1"/>
  <c r="H23" i="1"/>
  <c r="E79" i="7" s="1"/>
  <c r="H29" i="1"/>
  <c r="E85" i="7" s="1"/>
  <c r="H40" i="1"/>
  <c r="E96" i="7" s="1"/>
  <c r="H32" i="1"/>
  <c r="E88" i="7" s="1"/>
  <c r="H24" i="1"/>
  <c r="E80" i="7" s="1"/>
  <c r="H16" i="1"/>
  <c r="E72" i="7" s="1"/>
  <c r="H33" i="1"/>
  <c r="E89" i="7" s="1"/>
  <c r="H8" i="1"/>
  <c r="E64" i="7" s="1"/>
  <c r="H7" i="1"/>
  <c r="E63" i="7" s="1"/>
  <c r="H27" i="1"/>
  <c r="E83" i="7" s="1"/>
  <c r="H50" i="1"/>
  <c r="E106" i="7" s="1"/>
  <c r="H88" i="1"/>
  <c r="E144" i="7" s="1"/>
  <c r="H25" i="1"/>
  <c r="E81" i="7" s="1"/>
  <c r="H6" i="1"/>
  <c r="E62" i="7" s="1"/>
  <c r="H74" i="1"/>
  <c r="E130" i="7" s="1"/>
  <c r="H13" i="1"/>
  <c r="E69" i="7" s="1"/>
  <c r="H70" i="1"/>
  <c r="E126" i="7" s="1"/>
  <c r="H36" i="1"/>
  <c r="E92" i="7" s="1"/>
  <c r="H28" i="1"/>
  <c r="E84" i="7" s="1"/>
  <c r="H20" i="1"/>
  <c r="E76" i="7" s="1"/>
  <c r="H12" i="1"/>
  <c r="E68" i="7" s="1"/>
  <c r="H31" i="1"/>
  <c r="E87" i="7" s="1"/>
  <c r="H11" i="1"/>
  <c r="E67" i="7" s="1"/>
  <c r="H54" i="1"/>
  <c r="E110" i="7" s="1"/>
  <c r="H42" i="1"/>
  <c r="E98" i="7" s="1"/>
  <c r="H62" i="1"/>
  <c r="E118" i="7" s="1"/>
  <c r="H30" i="1"/>
  <c r="E86" i="7" s="1"/>
  <c r="H58" i="1"/>
  <c r="E114" i="7" s="1"/>
  <c r="H22" i="1"/>
  <c r="E78" i="7" s="1"/>
  <c r="H64" i="1"/>
  <c r="E120" i="7" s="1"/>
  <c r="H38" i="1"/>
  <c r="E94" i="7" s="1"/>
  <c r="H80" i="1"/>
  <c r="E136" i="7" s="1"/>
  <c r="H35" i="1"/>
  <c r="E91" i="7" s="1"/>
  <c r="H41" i="1"/>
  <c r="E97" i="7" s="1"/>
  <c r="H56" i="1"/>
  <c r="E112" i="7" s="1"/>
  <c r="H39" i="1"/>
  <c r="E95" i="7" s="1"/>
  <c r="H15" i="1"/>
  <c r="E71" i="7" s="1"/>
  <c r="H9" i="1"/>
  <c r="E65" i="7" s="1"/>
  <c r="H87" i="1"/>
  <c r="E143" i="7" s="1"/>
  <c r="H79" i="1"/>
  <c r="E135" i="7" s="1"/>
  <c r="H71" i="1"/>
  <c r="E127" i="7" s="1"/>
  <c r="H63" i="1"/>
  <c r="E119" i="7" s="1"/>
  <c r="H55" i="1"/>
  <c r="E111" i="7" s="1"/>
  <c r="H47" i="1"/>
  <c r="E103" i="7" s="1"/>
  <c r="H52" i="1"/>
  <c r="E108" i="7" s="1"/>
  <c r="H84" i="1"/>
  <c r="E140" i="7" s="1"/>
  <c r="H14" i="1"/>
  <c r="E70" i="7" s="1"/>
  <c r="H81" i="1"/>
  <c r="E137" i="7" s="1"/>
  <c r="H73" i="1"/>
  <c r="E129" i="7" s="1"/>
  <c r="H65" i="1"/>
  <c r="E121" i="7" s="1"/>
  <c r="H57" i="1"/>
  <c r="E113" i="7" s="1"/>
  <c r="H49" i="1"/>
  <c r="E105" i="7" s="1"/>
  <c r="H44" i="1"/>
  <c r="E100" i="7" s="1"/>
  <c r="H76" i="1"/>
  <c r="E132" i="7" s="1"/>
  <c r="H85" i="1"/>
  <c r="E141" i="7" s="1"/>
  <c r="H69" i="1"/>
  <c r="E125" i="7" s="1"/>
  <c r="H53" i="1"/>
  <c r="E109" i="7" s="1"/>
  <c r="H60" i="1"/>
  <c r="E116" i="7" s="1"/>
  <c r="H77" i="1"/>
  <c r="E133" i="7" s="1"/>
  <c r="H59" i="1"/>
  <c r="E115" i="7" s="1"/>
  <c r="H68" i="1"/>
  <c r="E124" i="7" s="1"/>
  <c r="H51" i="1"/>
  <c r="E107" i="7" s="1"/>
  <c r="H75" i="1"/>
  <c r="E131" i="7" s="1"/>
  <c r="H83" i="1"/>
  <c r="E139" i="7" s="1"/>
  <c r="H61" i="1"/>
  <c r="E117" i="7" s="1"/>
  <c r="H43" i="1"/>
  <c r="E99" i="7" s="1"/>
  <c r="H67" i="1"/>
  <c r="E123" i="7" s="1"/>
  <c r="H45" i="1"/>
  <c r="E101" i="7" s="1"/>
  <c r="F34" i="2"/>
  <c r="E180" i="7" s="1"/>
  <c r="F22" i="2"/>
  <c r="E168" i="7" s="1"/>
  <c r="F33" i="2"/>
  <c r="E179" i="7" s="1"/>
  <c r="F28" i="2"/>
  <c r="E174" i="7" s="1"/>
  <c r="F39" i="2"/>
  <c r="E185" i="7" s="1"/>
  <c r="F26" i="2"/>
  <c r="E172" i="7" s="1"/>
  <c r="F24" i="2"/>
  <c r="E170" i="7" s="1"/>
  <c r="F40" i="2"/>
  <c r="E186" i="7" s="1"/>
  <c r="F25" i="2"/>
  <c r="E171" i="7" s="1"/>
  <c r="F27" i="2"/>
  <c r="E173" i="7" s="1"/>
  <c r="F23" i="2"/>
  <c r="E169" i="7" s="1"/>
  <c r="F23" i="6"/>
  <c r="E358" i="7" s="1"/>
  <c r="F25" i="6"/>
  <c r="E360" i="7" s="1"/>
  <c r="F26" i="6"/>
  <c r="E361" i="7" s="1"/>
  <c r="F24" i="6"/>
  <c r="E359" i="7" s="1"/>
  <c r="F22" i="6"/>
  <c r="E357" i="7" s="1"/>
  <c r="F30" i="3"/>
  <c r="E393" i="7" s="1"/>
  <c r="F7" i="3"/>
  <c r="E370" i="7" s="1"/>
  <c r="E465" i="7"/>
  <c r="F5" i="3"/>
  <c r="E368" i="7" s="1"/>
  <c r="F56" i="3"/>
  <c r="E419" i="7" s="1"/>
  <c r="F94" i="3"/>
  <c r="E457" i="7" s="1"/>
  <c r="F31" i="3"/>
  <c r="E394" i="7" s="1"/>
  <c r="F47" i="3"/>
  <c r="E410" i="7" s="1"/>
  <c r="F55" i="3"/>
  <c r="E418" i="7" s="1"/>
  <c r="F95" i="3"/>
  <c r="E458" i="7" s="1"/>
  <c r="F8" i="3"/>
  <c r="E371" i="7" s="1"/>
  <c r="F80" i="3"/>
  <c r="E443" i="7" s="1"/>
  <c r="F26" i="3"/>
  <c r="E389" i="7" s="1"/>
  <c r="F52" i="3"/>
  <c r="E415" i="7" s="1"/>
  <c r="F9" i="3"/>
  <c r="E372" i="7" s="1"/>
  <c r="F75" i="3"/>
  <c r="E438" i="7" s="1"/>
  <c r="F23" i="3"/>
  <c r="E386" i="7" s="1"/>
  <c r="F78" i="3"/>
  <c r="E441" i="7" s="1"/>
  <c r="F38" i="3"/>
  <c r="E401" i="7" s="1"/>
  <c r="F44" i="3"/>
  <c r="E407" i="7" s="1"/>
  <c r="F99" i="3"/>
  <c r="E462" i="7" s="1"/>
  <c r="F87" i="3"/>
  <c r="E450" i="7" s="1"/>
  <c r="F48" i="3"/>
  <c r="E411" i="7" s="1"/>
  <c r="F90" i="3"/>
  <c r="E453" i="7" s="1"/>
  <c r="F84" i="3"/>
  <c r="E447" i="7" s="1"/>
  <c r="F41" i="3"/>
  <c r="E404" i="7" s="1"/>
  <c r="F82" i="3"/>
  <c r="E445" i="7" s="1"/>
  <c r="F77" i="3"/>
  <c r="E440" i="7" s="1"/>
  <c r="F40" i="3"/>
  <c r="E403" i="7" s="1"/>
  <c r="F34" i="3"/>
  <c r="E397" i="7" s="1"/>
  <c r="F27" i="3"/>
  <c r="E390" i="7" s="1"/>
  <c r="F49" i="3"/>
  <c r="E412" i="7" s="1"/>
  <c r="F85" i="3"/>
  <c r="E448" i="7" s="1"/>
  <c r="F6" i="3"/>
  <c r="E369" i="7" s="1"/>
  <c r="F83" i="3"/>
  <c r="E446" i="7" s="1"/>
  <c r="F96" i="3"/>
  <c r="E459" i="7" s="1"/>
  <c r="F37" i="3"/>
  <c r="E400" i="7" s="1"/>
  <c r="F53" i="3"/>
  <c r="E416" i="7" s="1"/>
  <c r="F25" i="3"/>
  <c r="E388" i="7" s="1"/>
  <c r="F98" i="3"/>
  <c r="E461" i="7" s="1"/>
  <c r="F51" i="3"/>
  <c r="E414" i="7" s="1"/>
  <c r="F33" i="3"/>
  <c r="E396" i="7" s="1"/>
  <c r="F86" i="3"/>
  <c r="E449" i="7" s="1"/>
  <c r="F24" i="3"/>
  <c r="E387" i="7" s="1"/>
  <c r="F46" i="3"/>
  <c r="E409" i="7" s="1"/>
  <c r="F10" i="3"/>
  <c r="E373" i="7" s="1"/>
  <c r="F88" i="3"/>
  <c r="E451" i="7" s="1"/>
  <c r="P5" i="7"/>
  <c r="AK5" i="7"/>
  <c r="Y5" i="7"/>
  <c r="V5" i="7"/>
  <c r="AR5" i="7"/>
  <c r="AA5" i="7"/>
  <c r="AW5" i="7"/>
  <c r="AN5" i="7"/>
  <c r="AP5" i="7"/>
  <c r="AC5" i="7"/>
  <c r="AG5" i="7"/>
  <c r="Z5" i="7"/>
  <c r="T5" i="7"/>
  <c r="AO5" i="7"/>
  <c r="O5" i="7"/>
  <c r="AH5" i="7"/>
  <c r="R5" i="7"/>
  <c r="AZ5" i="7"/>
  <c r="AQ5" i="7"/>
  <c r="J5" i="7"/>
  <c r="AE5" i="7"/>
  <c r="M5" i="7"/>
  <c r="AD5" i="7"/>
  <c r="AY5" i="7"/>
  <c r="I5" i="7"/>
  <c r="AB5" i="7"/>
  <c r="AI5" i="7"/>
  <c r="H5" i="7"/>
  <c r="AX5" i="7"/>
  <c r="K5" i="7"/>
  <c r="AF5" i="7"/>
  <c r="W5" i="7"/>
  <c r="AR16" i="7"/>
  <c r="AS5" i="7"/>
  <c r="AV5" i="7"/>
  <c r="L5" i="7"/>
  <c r="G5" i="7"/>
  <c r="X5" i="7"/>
  <c r="U5" i="7"/>
  <c r="S5" i="7"/>
  <c r="AL5" i="7"/>
  <c r="N5" i="7"/>
  <c r="AM5" i="7"/>
  <c r="W11" i="7"/>
  <c r="AA11" i="7"/>
  <c r="Q11" i="7"/>
  <c r="G16" i="7"/>
  <c r="AA16" i="7"/>
  <c r="AH16" i="7"/>
  <c r="T16" i="7"/>
  <c r="AL16" i="7"/>
  <c r="Y16" i="7"/>
  <c r="AM11" i="7"/>
  <c r="H11" i="7"/>
  <c r="AF11" i="7"/>
  <c r="AU5" i="7"/>
  <c r="Q5" i="7"/>
  <c r="AJ5" i="7"/>
  <c r="O11" i="7"/>
  <c r="AX11" i="7"/>
  <c r="AE11" i="7"/>
  <c r="U11" i="7"/>
  <c r="Z11" i="7"/>
  <c r="AU11" i="7"/>
  <c r="AZ11" i="7"/>
  <c r="AQ11" i="7"/>
  <c r="I11" i="7"/>
  <c r="S11" i="7"/>
  <c r="P11" i="7"/>
  <c r="R11" i="7"/>
  <c r="AT11" i="7"/>
  <c r="AG11" i="7"/>
  <c r="V11" i="7"/>
  <c r="AY11" i="7"/>
  <c r="AC11" i="7"/>
  <c r="V16" i="7"/>
  <c r="AN16" i="7"/>
  <c r="AI16" i="7"/>
  <c r="X11" i="7"/>
  <c r="AR11" i="7"/>
  <c r="AK11" i="7"/>
  <c r="AH11" i="7"/>
  <c r="T11" i="7"/>
  <c r="AL11" i="7"/>
  <c r="AW11" i="7"/>
  <c r="AB11" i="7"/>
  <c r="AP11" i="7"/>
  <c r="G11" i="7"/>
  <c r="AJ11" i="7"/>
  <c r="AD11" i="7"/>
  <c r="Y11" i="7"/>
  <c r="N11" i="7"/>
  <c r="AS11" i="7"/>
  <c r="AO11" i="7"/>
  <c r="AN11" i="7"/>
  <c r="AI11" i="7"/>
  <c r="J11" i="7"/>
  <c r="AV11" i="7"/>
  <c r="U16" i="7"/>
  <c r="AT16" i="7"/>
  <c r="AV16" i="7"/>
  <c r="Z16" i="7"/>
  <c r="W16" i="7"/>
  <c r="AO16" i="7"/>
  <c r="O16" i="7"/>
  <c r="AM16" i="7"/>
  <c r="AD16" i="7"/>
  <c r="N16" i="7"/>
  <c r="AE16" i="7"/>
  <c r="AK16" i="7"/>
  <c r="AS16" i="7"/>
  <c r="AX16" i="7"/>
  <c r="AZ16" i="7"/>
  <c r="AW16" i="7"/>
  <c r="AF16" i="7"/>
  <c r="AY16" i="7"/>
  <c r="I16" i="7"/>
  <c r="AQ16" i="7"/>
  <c r="R16" i="7"/>
  <c r="AJ16" i="7"/>
  <c r="AG16" i="7"/>
  <c r="P16" i="7"/>
  <c r="S16" i="7"/>
  <c r="X16" i="7"/>
  <c r="AU16" i="7"/>
  <c r="J16" i="7"/>
  <c r="AC16" i="7"/>
  <c r="AP16" i="7"/>
  <c r="AB16" i="7"/>
  <c r="H16" i="7"/>
  <c r="AS444" i="7" l="1"/>
  <c r="S444" i="7"/>
  <c r="AK444" i="7"/>
  <c r="AC444" i="7"/>
  <c r="AE444" i="7"/>
  <c r="AW444" i="7"/>
  <c r="Q444" i="7"/>
  <c r="AQ444" i="7"/>
  <c r="H444" i="7"/>
  <c r="X444" i="7"/>
  <c r="AN444" i="7"/>
  <c r="N444" i="7"/>
  <c r="AD444" i="7"/>
  <c r="AT444" i="7"/>
  <c r="AG444" i="7"/>
  <c r="P444" i="7"/>
  <c r="AV444" i="7"/>
  <c r="AY444" i="7"/>
  <c r="AX444" i="7"/>
  <c r="W444" i="7"/>
  <c r="AO444" i="7"/>
  <c r="I444" i="7"/>
  <c r="L444" i="7"/>
  <c r="AB444" i="7"/>
  <c r="AR444" i="7"/>
  <c r="R444" i="7"/>
  <c r="AH444" i="7"/>
  <c r="O444" i="7"/>
  <c r="K444" i="7"/>
  <c r="AF444" i="7"/>
  <c r="V444" i="7"/>
  <c r="AI444" i="7"/>
  <c r="M444" i="7"/>
  <c r="AM444" i="7"/>
  <c r="G444" i="7"/>
  <c r="Y444" i="7"/>
  <c r="AA444" i="7"/>
  <c r="T444" i="7"/>
  <c r="AJ444" i="7"/>
  <c r="AZ444" i="7"/>
  <c r="J444" i="7"/>
  <c r="Z444" i="7"/>
  <c r="AP444" i="7"/>
  <c r="AU444" i="7"/>
  <c r="U444" i="7"/>
  <c r="AL444" i="7"/>
  <c r="AW31" i="7"/>
  <c r="M31" i="7"/>
  <c r="K31" i="7"/>
  <c r="L31" i="7"/>
  <c r="P26" i="7"/>
  <c r="L26" i="7"/>
  <c r="M26" i="7"/>
  <c r="K26" i="7"/>
  <c r="AZ22" i="7"/>
  <c r="L22" i="7"/>
  <c r="M22" i="7"/>
  <c r="K22" i="7"/>
  <c r="V24" i="7"/>
  <c r="K24" i="7"/>
  <c r="L24" i="7"/>
  <c r="M24" i="7"/>
  <c r="L18" i="7"/>
  <c r="M18" i="7"/>
  <c r="K18" i="7"/>
  <c r="AJ27" i="7"/>
  <c r="M27" i="7"/>
  <c r="K27" i="7"/>
  <c r="L27" i="7"/>
  <c r="AY7" i="7"/>
  <c r="M7" i="7"/>
  <c r="L7" i="7"/>
  <c r="K7" i="7"/>
  <c r="J10" i="7"/>
  <c r="L10" i="7"/>
  <c r="M10" i="7"/>
  <c r="K10" i="7"/>
  <c r="AB9" i="7"/>
  <c r="K9" i="7"/>
  <c r="L9" i="7"/>
  <c r="M9" i="7"/>
  <c r="L14" i="7"/>
  <c r="M14" i="7"/>
  <c r="K14" i="7"/>
  <c r="AD19" i="7"/>
  <c r="M19" i="7"/>
  <c r="K19" i="7"/>
  <c r="L19" i="7"/>
  <c r="K25" i="7"/>
  <c r="L25" i="7"/>
  <c r="M25" i="7"/>
  <c r="AA15" i="7"/>
  <c r="M15" i="7"/>
  <c r="L15" i="7"/>
  <c r="K15" i="7"/>
  <c r="AM21" i="7"/>
  <c r="K21" i="7"/>
  <c r="L21" i="7"/>
  <c r="M21" i="7"/>
  <c r="V30" i="7"/>
  <c r="L30" i="7"/>
  <c r="M30" i="7"/>
  <c r="K30" i="7"/>
  <c r="AN23" i="7"/>
  <c r="M23" i="7"/>
  <c r="K23" i="7"/>
  <c r="L23" i="7"/>
  <c r="AF29" i="7"/>
  <c r="K29" i="7"/>
  <c r="M29" i="7"/>
  <c r="L29" i="7"/>
  <c r="AO28" i="7"/>
  <c r="K28" i="7"/>
  <c r="L28" i="7"/>
  <c r="M28" i="7"/>
  <c r="O8" i="7"/>
  <c r="K8" i="7"/>
  <c r="M8" i="7"/>
  <c r="L8" i="7"/>
  <c r="V34" i="7"/>
  <c r="L34" i="7"/>
  <c r="M34" i="7"/>
  <c r="K34" i="7"/>
  <c r="W33" i="7"/>
  <c r="K33" i="7"/>
  <c r="L33" i="7"/>
  <c r="M33" i="7"/>
  <c r="AE17" i="7"/>
  <c r="K17" i="7"/>
  <c r="L17" i="7"/>
  <c r="M17" i="7"/>
  <c r="Z32" i="7"/>
  <c r="K32" i="7"/>
  <c r="M32" i="7"/>
  <c r="L32" i="7"/>
  <c r="AH337" i="7"/>
  <c r="AD337" i="7"/>
  <c r="R337" i="7"/>
  <c r="AG337" i="7"/>
  <c r="W337" i="7"/>
  <c r="U337" i="7"/>
  <c r="AB337" i="7"/>
  <c r="A11" i="6"/>
  <c r="A345" i="7"/>
  <c r="AG336" i="7"/>
  <c r="AH336" i="7"/>
  <c r="AB336" i="7"/>
  <c r="AD336" i="7"/>
  <c r="AL303" i="7"/>
  <c r="U336" i="7"/>
  <c r="W336" i="7"/>
  <c r="Z303" i="7"/>
  <c r="S303" i="7"/>
  <c r="AT303" i="7"/>
  <c r="AG303" i="7"/>
  <c r="AS303" i="7"/>
  <c r="K303" i="7"/>
  <c r="AR303" i="7"/>
  <c r="AE303" i="7"/>
  <c r="AU303" i="7"/>
  <c r="R303" i="7"/>
  <c r="H303" i="7"/>
  <c r="AF303" i="7"/>
  <c r="X303" i="7"/>
  <c r="AZ303" i="7"/>
  <c r="L303" i="7"/>
  <c r="AN303" i="7"/>
  <c r="AV303" i="7"/>
  <c r="AC303" i="7"/>
  <c r="I303" i="7"/>
  <c r="O303" i="7"/>
  <c r="J303" i="7"/>
  <c r="AQ303" i="7"/>
  <c r="AO303" i="7"/>
  <c r="AP303" i="7"/>
  <c r="AH303" i="7"/>
  <c r="G303" i="7"/>
  <c r="T303" i="7"/>
  <c r="AI303" i="7"/>
  <c r="AK303" i="7"/>
  <c r="Y303" i="7"/>
  <c r="AA303" i="7"/>
  <c r="U303" i="7"/>
  <c r="AD303" i="7"/>
  <c r="V303" i="7"/>
  <c r="N303" i="7"/>
  <c r="AX303" i="7"/>
  <c r="AJ303" i="7"/>
  <c r="AW303" i="7"/>
  <c r="AM303" i="7"/>
  <c r="AB303" i="7"/>
  <c r="M303" i="7"/>
  <c r="AY303" i="7"/>
  <c r="W303" i="7"/>
  <c r="P303" i="7"/>
  <c r="AY6" i="7"/>
  <c r="M6" i="7"/>
  <c r="Q21" i="7"/>
  <c r="R6" i="7"/>
  <c r="AW21" i="7"/>
  <c r="AA6" i="7"/>
  <c r="R15" i="7"/>
  <c r="P473" i="7"/>
  <c r="I6" i="7"/>
  <c r="AW473" i="7"/>
  <c r="T14" i="7"/>
  <c r="AM27" i="7"/>
  <c r="AA473" i="7"/>
  <c r="AG6" i="7"/>
  <c r="Q6" i="7"/>
  <c r="N6" i="7"/>
  <c r="AV29" i="7"/>
  <c r="AQ15" i="7"/>
  <c r="AK15" i="7"/>
  <c r="Q19" i="7"/>
  <c r="AZ6" i="7"/>
  <c r="W6" i="7"/>
  <c r="Y6" i="7"/>
  <c r="P6" i="7"/>
  <c r="AT15" i="7"/>
  <c r="W15" i="7"/>
  <c r="AP21" i="7"/>
  <c r="AC15" i="7"/>
  <c r="AU473" i="7"/>
  <c r="U6" i="7"/>
  <c r="AE21" i="7"/>
  <c r="AV21" i="7"/>
  <c r="AN6" i="7"/>
  <c r="J19" i="7"/>
  <c r="AT6" i="7"/>
  <c r="AW6" i="7"/>
  <c r="AD6" i="7"/>
  <c r="AD15" i="7"/>
  <c r="AJ15" i="7"/>
  <c r="AQ21" i="7"/>
  <c r="AU15" i="7"/>
  <c r="AN21" i="7"/>
  <c r="L473" i="7"/>
  <c r="AZ473" i="7"/>
  <c r="AM473" i="7"/>
  <c r="N473" i="7"/>
  <c r="AI473" i="7"/>
  <c r="AL473" i="7"/>
  <c r="T473" i="7"/>
  <c r="W473" i="7"/>
  <c r="S473" i="7"/>
  <c r="AI40" i="7"/>
  <c r="AS40" i="7"/>
  <c r="AT40" i="7"/>
  <c r="L40" i="7"/>
  <c r="J473" i="7"/>
  <c r="AF473" i="7"/>
  <c r="AD473" i="7"/>
  <c r="G473" i="7"/>
  <c r="H473" i="7"/>
  <c r="AY473" i="7"/>
  <c r="R473" i="7"/>
  <c r="M473" i="7"/>
  <c r="AG473" i="7"/>
  <c r="AK473" i="7"/>
  <c r="AS473" i="7"/>
  <c r="V473" i="7"/>
  <c r="O473" i="7"/>
  <c r="AV473" i="7"/>
  <c r="AX473" i="7"/>
  <c r="AJ473" i="7"/>
  <c r="AT473" i="7"/>
  <c r="AN473" i="7"/>
  <c r="AO473" i="7"/>
  <c r="AB473" i="7"/>
  <c r="AP473" i="7"/>
  <c r="AH22" i="7"/>
  <c r="AS6" i="7"/>
  <c r="AV6" i="7"/>
  <c r="AL6" i="7"/>
  <c r="AB6" i="7"/>
  <c r="S6" i="7"/>
  <c r="AF6" i="7"/>
  <c r="AB39" i="7"/>
  <c r="AE6" i="7"/>
  <c r="AJ21" i="7"/>
  <c r="J21" i="7"/>
  <c r="AW15" i="7"/>
  <c r="T15" i="7"/>
  <c r="V15" i="7"/>
  <c r="AV242" i="7"/>
  <c r="AW242" i="7"/>
  <c r="AM242" i="7"/>
  <c r="AE242" i="7"/>
  <c r="AJ242" i="7"/>
  <c r="AT242" i="7"/>
  <c r="Y242" i="7"/>
  <c r="U242" i="7"/>
  <c r="AD242" i="7"/>
  <c r="AK242" i="7"/>
  <c r="AQ242" i="7"/>
  <c r="AL242" i="7"/>
  <c r="R242" i="7"/>
  <c r="AO242" i="7"/>
  <c r="L242" i="7"/>
  <c r="AC242" i="7"/>
  <c r="M242" i="7"/>
  <c r="J242" i="7"/>
  <c r="O242" i="7"/>
  <c r="Q242" i="7"/>
  <c r="AG242" i="7"/>
  <c r="AY242" i="7"/>
  <c r="AI242" i="7"/>
  <c r="AP23" i="7"/>
  <c r="T36" i="7"/>
  <c r="AX9" i="7"/>
  <c r="H9" i="7"/>
  <c r="AX7" i="7"/>
  <c r="AB7" i="7"/>
  <c r="Q473" i="7"/>
  <c r="AH473" i="7"/>
  <c r="U473" i="7"/>
  <c r="K473" i="7"/>
  <c r="AC473" i="7"/>
  <c r="I473" i="7"/>
  <c r="X473" i="7"/>
  <c r="Z473" i="7"/>
  <c r="AQ473" i="7"/>
  <c r="AR473" i="7"/>
  <c r="Y473" i="7"/>
  <c r="X36" i="7"/>
  <c r="L36" i="7"/>
  <c r="AO22" i="7"/>
  <c r="V242" i="7"/>
  <c r="N242" i="7"/>
  <c r="X242" i="7"/>
  <c r="I242" i="7"/>
  <c r="AZ242" i="7"/>
  <c r="S242" i="7"/>
  <c r="AX242" i="7"/>
  <c r="P242" i="7"/>
  <c r="W242" i="7"/>
  <c r="K242" i="7"/>
  <c r="G242" i="7"/>
  <c r="AF474" i="7"/>
  <c r="K474" i="7"/>
  <c r="U474" i="7"/>
  <c r="G474" i="7"/>
  <c r="AU474" i="7"/>
  <c r="Y474" i="7"/>
  <c r="AY474" i="7"/>
  <c r="AC474" i="7"/>
  <c r="H474" i="7"/>
  <c r="AV474" i="7"/>
  <c r="V474" i="7"/>
  <c r="AL474" i="7"/>
  <c r="AJ474" i="7"/>
  <c r="S474" i="7"/>
  <c r="N474" i="7"/>
  <c r="AD474" i="7"/>
  <c r="AT474" i="7"/>
  <c r="W474" i="7"/>
  <c r="AG474" i="7"/>
  <c r="Q474" i="7"/>
  <c r="AO474" i="7"/>
  <c r="T474" i="7"/>
  <c r="AS474" i="7"/>
  <c r="X474" i="7"/>
  <c r="P474" i="7"/>
  <c r="J474" i="7"/>
  <c r="Z474" i="7"/>
  <c r="AP474" i="7"/>
  <c r="AW474" i="7"/>
  <c r="L474" i="7"/>
  <c r="AB474" i="7"/>
  <c r="AX474" i="7"/>
  <c r="O474" i="7"/>
  <c r="AN474" i="7"/>
  <c r="AA474" i="7"/>
  <c r="AQ474" i="7"/>
  <c r="AR474" i="7"/>
  <c r="AM474" i="7"/>
  <c r="AZ474" i="7"/>
  <c r="AE474" i="7"/>
  <c r="I474" i="7"/>
  <c r="AI474" i="7"/>
  <c r="M474" i="7"/>
  <c r="AK474" i="7"/>
  <c r="R474" i="7"/>
  <c r="AH474" i="7"/>
  <c r="AE10" i="7"/>
  <c r="AF36" i="7"/>
  <c r="U10" i="7"/>
  <c r="U7" i="7"/>
  <c r="AM36" i="7"/>
  <c r="AP242" i="7"/>
  <c r="Z242" i="7"/>
  <c r="AH242" i="7"/>
  <c r="T242" i="7"/>
  <c r="AS242" i="7"/>
  <c r="AF242" i="7"/>
  <c r="AN242" i="7"/>
  <c r="AU242" i="7"/>
  <c r="H242" i="7"/>
  <c r="AR242" i="7"/>
  <c r="AA242" i="7"/>
  <c r="A12" i="5"/>
  <c r="A213" i="7"/>
  <c r="AF34" i="7"/>
  <c r="AE30" i="7"/>
  <c r="AV19" i="7"/>
  <c r="AL19" i="7"/>
  <c r="AC8" i="7"/>
  <c r="AU6" i="7"/>
  <c r="G6" i="7"/>
  <c r="V6" i="7"/>
  <c r="AX6" i="7"/>
  <c r="AO6" i="7"/>
  <c r="L6" i="7"/>
  <c r="Z14" i="7"/>
  <c r="J6" i="7"/>
  <c r="AC6" i="7"/>
  <c r="K6" i="7"/>
  <c r="T6" i="7"/>
  <c r="X23" i="7"/>
  <c r="AR14" i="7"/>
  <c r="AV26" i="7"/>
  <c r="AR6" i="7"/>
  <c r="AY25" i="7"/>
  <c r="G21" i="7"/>
  <c r="T21" i="7"/>
  <c r="Y21" i="7"/>
  <c r="Z21" i="7"/>
  <c r="AS15" i="7"/>
  <c r="AR15" i="7"/>
  <c r="V21" i="7"/>
  <c r="AF15" i="7"/>
  <c r="AX15" i="7"/>
  <c r="G14" i="7"/>
  <c r="X6" i="7"/>
  <c r="AK6" i="7"/>
  <c r="O14" i="7"/>
  <c r="H6" i="7"/>
  <c r="AP6" i="7"/>
  <c r="Z6" i="7"/>
  <c r="AQ6" i="7"/>
  <c r="AI6" i="7"/>
  <c r="AH6" i="7"/>
  <c r="AJ6" i="7"/>
  <c r="AP14" i="7"/>
  <c r="Y39" i="7"/>
  <c r="AO26" i="7"/>
  <c r="O6" i="7"/>
  <c r="S21" i="7"/>
  <c r="U9" i="7"/>
  <c r="AF21" i="7"/>
  <c r="AO15" i="7"/>
  <c r="AZ21" i="7"/>
  <c r="AG15" i="7"/>
  <c r="AV15" i="7"/>
  <c r="U15" i="7"/>
  <c r="AH21" i="7"/>
  <c r="AA21" i="7"/>
  <c r="U21" i="7"/>
  <c r="O21" i="7"/>
  <c r="W21" i="7"/>
  <c r="AU14" i="7"/>
  <c r="AH14" i="7"/>
  <c r="H14" i="7"/>
  <c r="AZ31" i="7"/>
  <c r="AZ14" i="7"/>
  <c r="AS14" i="7"/>
  <c r="AT14" i="7"/>
  <c r="AG14" i="7"/>
  <c r="AW14" i="7"/>
  <c r="K39" i="7"/>
  <c r="H39" i="7"/>
  <c r="AS26" i="7"/>
  <c r="AX26" i="7"/>
  <c r="AD8" i="7"/>
  <c r="G9" i="7"/>
  <c r="AY9" i="7"/>
  <c r="N14" i="7"/>
  <c r="AK14" i="7"/>
  <c r="V14" i="7"/>
  <c r="AL14" i="7"/>
  <c r="AV39" i="7"/>
  <c r="M39" i="7"/>
  <c r="AW26" i="7"/>
  <c r="AY39" i="7"/>
  <c r="G26" i="7"/>
  <c r="Q41" i="7"/>
  <c r="J9" i="7"/>
  <c r="I14" i="7"/>
  <c r="AJ14" i="7"/>
  <c r="AF14" i="7"/>
  <c r="P14" i="7"/>
  <c r="AL39" i="7"/>
  <c r="N39" i="7"/>
  <c r="AA26" i="7"/>
  <c r="I26" i="7"/>
  <c r="AW38" i="7"/>
  <c r="AO35" i="7"/>
  <c r="Y35" i="7"/>
  <c r="N9" i="7"/>
  <c r="AT9" i="7"/>
  <c r="R9" i="7"/>
  <c r="Z9" i="7"/>
  <c r="S9" i="7"/>
  <c r="AS8" i="7"/>
  <c r="AJ8" i="7"/>
  <c r="U8" i="7"/>
  <c r="AN8" i="7"/>
  <c r="AK8" i="7"/>
  <c r="AZ8" i="7"/>
  <c r="AH8" i="7"/>
  <c r="AU8" i="7"/>
  <c r="V8" i="7"/>
  <c r="H8" i="7"/>
  <c r="AM8" i="7"/>
  <c r="V7" i="7"/>
  <c r="X10" i="7"/>
  <c r="AJ7" i="7"/>
  <c r="AO10" i="7"/>
  <c r="AE7" i="7"/>
  <c r="AH10" i="7"/>
  <c r="R7" i="7"/>
  <c r="AU7" i="7"/>
  <c r="AZ36" i="7"/>
  <c r="Z36" i="7"/>
  <c r="Q36" i="7"/>
  <c r="AD27" i="7"/>
  <c r="AU27" i="7"/>
  <c r="AA36" i="7"/>
  <c r="J27" i="7"/>
  <c r="Z27" i="7"/>
  <c r="Q27" i="7"/>
  <c r="AQ24" i="7"/>
  <c r="AI14" i="7"/>
  <c r="AQ14" i="7"/>
  <c r="AM14" i="7"/>
  <c r="S14" i="7"/>
  <c r="AD14" i="7"/>
  <c r="J14" i="7"/>
  <c r="AN14" i="7"/>
  <c r="AC24" i="7"/>
  <c r="AB14" i="7"/>
  <c r="X22" i="7"/>
  <c r="AO14" i="7"/>
  <c r="X14" i="7"/>
  <c r="AY14" i="7"/>
  <c r="AC14" i="7"/>
  <c r="W14" i="7"/>
  <c r="AE14" i="7"/>
  <c r="Q14" i="7"/>
  <c r="U14" i="7"/>
  <c r="R14" i="7"/>
  <c r="Y14" i="7"/>
  <c r="AO8" i="7"/>
  <c r="V39" i="7"/>
  <c r="AF39" i="7"/>
  <c r="S39" i="7"/>
  <c r="T39" i="7"/>
  <c r="AC26" i="7"/>
  <c r="AR26" i="7"/>
  <c r="AD26" i="7"/>
  <c r="AU10" i="7"/>
  <c r="AB10" i="7"/>
  <c r="J8" i="7"/>
  <c r="Q8" i="7"/>
  <c r="S8" i="7"/>
  <c r="AW8" i="7"/>
  <c r="AF8" i="7"/>
  <c r="AR8" i="7"/>
  <c r="AD39" i="7"/>
  <c r="N8" i="7"/>
  <c r="G39" i="7"/>
  <c r="AC7" i="7"/>
  <c r="H7" i="7"/>
  <c r="R8" i="7"/>
  <c r="S41" i="7"/>
  <c r="H35" i="7"/>
  <c r="AB8" i="7"/>
  <c r="R27" i="7"/>
  <c r="AK27" i="7"/>
  <c r="AZ9" i="7"/>
  <c r="AX14" i="7"/>
  <c r="AI39" i="7"/>
  <c r="AS27" i="7"/>
  <c r="AK9" i="7"/>
  <c r="I9" i="7"/>
  <c r="AW9" i="7"/>
  <c r="V9" i="7"/>
  <c r="O9" i="7"/>
  <c r="AI8" i="7"/>
  <c r="AO7" i="7"/>
  <c r="AK10" i="7"/>
  <c r="AA39" i="7"/>
  <c r="AH39" i="7"/>
  <c r="AG39" i="7"/>
  <c r="O26" i="7"/>
  <c r="AK26" i="7"/>
  <c r="S26" i="7"/>
  <c r="V10" i="7"/>
  <c r="P10" i="7"/>
  <c r="AP8" i="7"/>
  <c r="AA8" i="7"/>
  <c r="AQ8" i="7"/>
  <c r="I8" i="7"/>
  <c r="W8" i="7"/>
  <c r="AV8" i="7"/>
  <c r="AZ39" i="7"/>
  <c r="AT8" i="7"/>
  <c r="AC39" i="7"/>
  <c r="AF7" i="7"/>
  <c r="Q7" i="7"/>
  <c r="X8" i="7"/>
  <c r="G10" i="7"/>
  <c r="I36" i="7"/>
  <c r="V27" i="7"/>
  <c r="AL27" i="7"/>
  <c r="AC9" i="7"/>
  <c r="R36" i="7"/>
  <c r="AH27" i="7"/>
  <c r="AE9" i="7"/>
  <c r="AM9" i="7"/>
  <c r="AH9" i="7"/>
  <c r="Q9" i="7"/>
  <c r="AI27" i="7"/>
  <c r="AF9" i="7"/>
  <c r="Z26" i="7"/>
  <c r="U26" i="7"/>
  <c r="AU26" i="7"/>
  <c r="AF26" i="7"/>
  <c r="Y26" i="7"/>
  <c r="Q26" i="7"/>
  <c r="AQ28" i="7"/>
  <c r="N28" i="7"/>
  <c r="AL28" i="7"/>
  <c r="U28" i="7"/>
  <c r="AJ38" i="7"/>
  <c r="AL8" i="7"/>
  <c r="G8" i="7"/>
  <c r="Y8" i="7"/>
  <c r="T8" i="7"/>
  <c r="P8" i="7"/>
  <c r="AX8" i="7"/>
  <c r="AG8" i="7"/>
  <c r="AY8" i="7"/>
  <c r="AE8" i="7"/>
  <c r="Z8" i="7"/>
  <c r="AL40" i="7"/>
  <c r="Q40" i="7"/>
  <c r="K40" i="7"/>
  <c r="U34" i="7"/>
  <c r="Y40" i="7"/>
  <c r="O38" i="7"/>
  <c r="R40" i="7"/>
  <c r="AC40" i="7"/>
  <c r="AX24" i="7"/>
  <c r="AP34" i="7"/>
  <c r="AO34" i="7"/>
  <c r="S10" i="7"/>
  <c r="Y10" i="7"/>
  <c r="AI10" i="7"/>
  <c r="AM10" i="7"/>
  <c r="J7" i="7"/>
  <c r="N42" i="7"/>
  <c r="AZ7" i="7"/>
  <c r="AG7" i="7"/>
  <c r="R24" i="7"/>
  <c r="AV40" i="7"/>
  <c r="AL33" i="7"/>
  <c r="AT38" i="7"/>
  <c r="I10" i="7"/>
  <c r="AX10" i="7"/>
  <c r="AN10" i="7"/>
  <c r="Z10" i="7"/>
  <c r="AY10" i="7"/>
  <c r="AS7" i="7"/>
  <c r="AQ7" i="7"/>
  <c r="AX36" i="7"/>
  <c r="AX38" i="7"/>
  <c r="Q38" i="7"/>
  <c r="AM7" i="7"/>
  <c r="AQ36" i="7"/>
  <c r="AR7" i="7"/>
  <c r="U27" i="7"/>
  <c r="AR27" i="7"/>
  <c r="AA27" i="7"/>
  <c r="M36" i="7"/>
  <c r="AG36" i="7"/>
  <c r="AT27" i="7"/>
  <c r="AB27" i="7"/>
  <c r="AV27" i="7"/>
  <c r="S36" i="7"/>
  <c r="AG27" i="7"/>
  <c r="P27" i="7"/>
  <c r="O40" i="7"/>
  <c r="AH34" i="7"/>
  <c r="AL38" i="7"/>
  <c r="AO38" i="7"/>
  <c r="AQ10" i="7"/>
  <c r="AH7" i="7"/>
  <c r="U36" i="7"/>
  <c r="T7" i="7"/>
  <c r="AY38" i="7"/>
  <c r="W40" i="7"/>
  <c r="Y38" i="7"/>
  <c r="AN36" i="7"/>
  <c r="W36" i="7"/>
  <c r="H27" i="7"/>
  <c r="AE27" i="7"/>
  <c r="AT36" i="7"/>
  <c r="K36" i="7"/>
  <c r="T27" i="7"/>
  <c r="AF27" i="7"/>
  <c r="AL42" i="7"/>
  <c r="AE42" i="7"/>
  <c r="AG42" i="7"/>
  <c r="M38" i="7"/>
  <c r="AP38" i="7"/>
  <c r="S38" i="7"/>
  <c r="AB38" i="7"/>
  <c r="G38" i="7"/>
  <c r="N38" i="7"/>
  <c r="U38" i="7"/>
  <c r="AH38" i="7"/>
  <c r="AI38" i="7"/>
  <c r="AN38" i="7"/>
  <c r="AA38" i="7"/>
  <c r="X38" i="7"/>
  <c r="L38" i="7"/>
  <c r="AD38" i="7"/>
  <c r="X34" i="7"/>
  <c r="AA34" i="7"/>
  <c r="AI34" i="7"/>
  <c r="W34" i="7"/>
  <c r="AD34" i="7"/>
  <c r="AX34" i="7"/>
  <c r="AY34" i="7"/>
  <c r="AV34" i="7"/>
  <c r="H34" i="7"/>
  <c r="AT34" i="7"/>
  <c r="AL34" i="7"/>
  <c r="S34" i="7"/>
  <c r="AW34" i="7"/>
  <c r="O34" i="7"/>
  <c r="R34" i="7"/>
  <c r="AM40" i="7"/>
  <c r="AN40" i="7"/>
  <c r="T40" i="7"/>
  <c r="Z40" i="7"/>
  <c r="AZ40" i="7"/>
  <c r="AJ40" i="7"/>
  <c r="AD40" i="7"/>
  <c r="M40" i="7"/>
  <c r="S40" i="7"/>
  <c r="AE40" i="7"/>
  <c r="AK33" i="7"/>
  <c r="AB33" i="7"/>
  <c r="X33" i="7"/>
  <c r="AO33" i="7"/>
  <c r="O33" i="7"/>
  <c r="N17" i="7"/>
  <c r="AA17" i="7"/>
  <c r="U17" i="7"/>
  <c r="X17" i="7"/>
  <c r="AU17" i="7"/>
  <c r="H42" i="7"/>
  <c r="R42" i="7"/>
  <c r="Q42" i="7"/>
  <c r="AI42" i="7"/>
  <c r="X42" i="7"/>
  <c r="AX42" i="7"/>
  <c r="AV42" i="7"/>
  <c r="AC42" i="7"/>
  <c r="AM42" i="7"/>
  <c r="AY42" i="7"/>
  <c r="AQ42" i="7"/>
  <c r="P42" i="7"/>
  <c r="AP42" i="7"/>
  <c r="AZ42" i="7"/>
  <c r="M42" i="7"/>
  <c r="AD42" i="7"/>
  <c r="Y42" i="7"/>
  <c r="U42" i="7"/>
  <c r="W42" i="7"/>
  <c r="AF33" i="7"/>
  <c r="AQ32" i="7"/>
  <c r="AJ22" i="7"/>
  <c r="J22" i="7"/>
  <c r="H22" i="7"/>
  <c r="Y22" i="7"/>
  <c r="P22" i="7"/>
  <c r="AD22" i="7"/>
  <c r="AA22" i="7"/>
  <c r="AS22" i="7"/>
  <c r="V22" i="7"/>
  <c r="W24" i="7"/>
  <c r="J24" i="7"/>
  <c r="AR24" i="7"/>
  <c r="AW24" i="7"/>
  <c r="P24" i="7"/>
  <c r="AJ24" i="7"/>
  <c r="Y24" i="7"/>
  <c r="O24" i="7"/>
  <c r="AS24" i="7"/>
  <c r="AA24" i="7"/>
  <c r="AV24" i="7"/>
  <c r="AD24" i="7"/>
  <c r="Y7" i="7"/>
  <c r="AW10" i="7"/>
  <c r="AG10" i="7"/>
  <c r="AS10" i="7"/>
  <c r="H10" i="7"/>
  <c r="AW7" i="7"/>
  <c r="W10" i="7"/>
  <c r="AL7" i="7"/>
  <c r="AV7" i="7"/>
  <c r="Q10" i="7"/>
  <c r="AA10" i="7"/>
  <c r="N10" i="7"/>
  <c r="AD10" i="7"/>
  <c r="AF10" i="7"/>
  <c r="O10" i="7"/>
  <c r="T10" i="7"/>
  <c r="W7" i="7"/>
  <c r="AL10" i="7"/>
  <c r="P7" i="7"/>
  <c r="R10" i="7"/>
  <c r="AA7" i="7"/>
  <c r="X7" i="7"/>
  <c r="I7" i="7"/>
  <c r="AI7" i="7"/>
  <c r="AT7" i="7"/>
  <c r="AK7" i="7"/>
  <c r="J36" i="7"/>
  <c r="AH36" i="7"/>
  <c r="Y36" i="7"/>
  <c r="AJ10" i="7"/>
  <c r="AI35" i="7"/>
  <c r="AR36" i="7"/>
  <c r="O36" i="7"/>
  <c r="AR10" i="7"/>
  <c r="AV36" i="7"/>
  <c r="AE36" i="7"/>
  <c r="AX27" i="7"/>
  <c r="AN27" i="7"/>
  <c r="S27" i="7"/>
  <c r="W27" i="7"/>
  <c r="Y27" i="7"/>
  <c r="V36" i="7"/>
  <c r="AJ36" i="7"/>
  <c r="AK36" i="7"/>
  <c r="AC36" i="7"/>
  <c r="AP27" i="7"/>
  <c r="N27" i="7"/>
  <c r="I27" i="7"/>
  <c r="N15" i="7"/>
  <c r="AT10" i="7"/>
  <c r="AD7" i="7"/>
  <c r="AN7" i="7"/>
  <c r="AV10" i="7"/>
  <c r="AC10" i="7"/>
  <c r="Z7" i="7"/>
  <c r="G7" i="7"/>
  <c r="AP7" i="7"/>
  <c r="N7" i="7"/>
  <c r="S7" i="7"/>
  <c r="O7" i="7"/>
  <c r="AB36" i="7"/>
  <c r="AW36" i="7"/>
  <c r="N36" i="7"/>
  <c r="AX35" i="7"/>
  <c r="AZ10" i="7"/>
  <c r="G36" i="7"/>
  <c r="P36" i="7"/>
  <c r="AD36" i="7"/>
  <c r="AI36" i="7"/>
  <c r="X27" i="7"/>
  <c r="AZ27" i="7"/>
  <c r="G27" i="7"/>
  <c r="H36" i="7"/>
  <c r="AU36" i="7"/>
  <c r="AO36" i="7"/>
  <c r="AY36" i="7"/>
  <c r="AP36" i="7"/>
  <c r="AL36" i="7"/>
  <c r="O27" i="7"/>
  <c r="AQ27" i="7"/>
  <c r="AC27" i="7"/>
  <c r="AW27" i="7"/>
  <c r="AP10" i="7"/>
  <c r="H30" i="7"/>
  <c r="Y30" i="7"/>
  <c r="AB30" i="7"/>
  <c r="AD30" i="7"/>
  <c r="AJ30" i="7"/>
  <c r="S30" i="7"/>
  <c r="AH30" i="7"/>
  <c r="AQ30" i="7"/>
  <c r="AV30" i="7"/>
  <c r="AU30" i="7"/>
  <c r="J30" i="7"/>
  <c r="AL30" i="7"/>
  <c r="AF30" i="7"/>
  <c r="AS30" i="7"/>
  <c r="AX30" i="7"/>
  <c r="AC30" i="7"/>
  <c r="AZ30" i="7"/>
  <c r="X30" i="7"/>
  <c r="AT30" i="7"/>
  <c r="U30" i="7"/>
  <c r="AI30" i="7"/>
  <c r="Z30" i="7"/>
  <c r="AA30" i="7"/>
  <c r="AK30" i="7"/>
  <c r="N30" i="7"/>
  <c r="AR30" i="7"/>
  <c r="AO30" i="7"/>
  <c r="AN30" i="7"/>
  <c r="Q30" i="7"/>
  <c r="AC23" i="7"/>
  <c r="O23" i="7"/>
  <c r="Q23" i="7"/>
  <c r="AL23" i="7"/>
  <c r="AY23" i="7"/>
  <c r="N23" i="7"/>
  <c r="AU23" i="7"/>
  <c r="AD23" i="7"/>
  <c r="AT23" i="7"/>
  <c r="AQ23" i="7"/>
  <c r="AX23" i="7"/>
  <c r="P23" i="7"/>
  <c r="AH23" i="7"/>
  <c r="AI23" i="7"/>
  <c r="Y23" i="7"/>
  <c r="AE23" i="7"/>
  <c r="AM23" i="7"/>
  <c r="AF23" i="7"/>
  <c r="W23" i="7"/>
  <c r="AV23" i="7"/>
  <c r="AO23" i="7"/>
  <c r="I23" i="7"/>
  <c r="U23" i="7"/>
  <c r="AS23" i="7"/>
  <c r="AJ23" i="7"/>
  <c r="V23" i="7"/>
  <c r="AS28" i="7"/>
  <c r="Q28" i="7"/>
  <c r="AC28" i="7"/>
  <c r="AI28" i="7"/>
  <c r="AZ28" i="7"/>
  <c r="X28" i="7"/>
  <c r="Z28" i="7"/>
  <c r="AX28" i="7"/>
  <c r="AU28" i="7"/>
  <c r="AP28" i="7"/>
  <c r="V28" i="7"/>
  <c r="AE28" i="7"/>
  <c r="AW28" i="7"/>
  <c r="T28" i="7"/>
  <c r="AF28" i="7"/>
  <c r="G28" i="7"/>
  <c r="O28" i="7"/>
  <c r="AD28" i="7"/>
  <c r="H28" i="7"/>
  <c r="W28" i="7"/>
  <c r="S28" i="7"/>
  <c r="R28" i="7"/>
  <c r="AZ23" i="7"/>
  <c r="J23" i="7"/>
  <c r="G23" i="7"/>
  <c r="AW30" i="7"/>
  <c r="O30" i="7"/>
  <c r="U22" i="7"/>
  <c r="T22" i="7"/>
  <c r="AQ22" i="7"/>
  <c r="AL22" i="7"/>
  <c r="O22" i="7"/>
  <c r="AI22" i="7"/>
  <c r="AE22" i="7"/>
  <c r="AU22" i="7"/>
  <c r="AY22" i="7"/>
  <c r="AF22" i="7"/>
  <c r="AX22" i="7"/>
  <c r="AG22" i="7"/>
  <c r="R22" i="7"/>
  <c r="I22" i="7"/>
  <c r="AT22" i="7"/>
  <c r="G22" i="7"/>
  <c r="AN22" i="7"/>
  <c r="H24" i="7"/>
  <c r="AG24" i="7"/>
  <c r="U24" i="7"/>
  <c r="AL24" i="7"/>
  <c r="T24" i="7"/>
  <c r="AE24" i="7"/>
  <c r="AY24" i="7"/>
  <c r="AU24" i="7"/>
  <c r="AI24" i="7"/>
  <c r="AK24" i="7"/>
  <c r="S24" i="7"/>
  <c r="AZ24" i="7"/>
  <c r="AA18" i="7"/>
  <c r="S18" i="7"/>
  <c r="AV18" i="7"/>
  <c r="AL18" i="7"/>
  <c r="AS18" i="7"/>
  <c r="Y28" i="7"/>
  <c r="AJ28" i="7"/>
  <c r="AH28" i="7"/>
  <c r="I28" i="7"/>
  <c r="AM28" i="7"/>
  <c r="AK28" i="7"/>
  <c r="N24" i="7"/>
  <c r="I24" i="7"/>
  <c r="AW22" i="7"/>
  <c r="Q24" i="7"/>
  <c r="AK23" i="7"/>
  <c r="Q22" i="7"/>
  <c r="AR22" i="7"/>
  <c r="R23" i="7"/>
  <c r="Z23" i="7"/>
  <c r="AG23" i="7"/>
  <c r="AR23" i="7"/>
  <c r="AY30" i="7"/>
  <c r="AM30" i="7"/>
  <c r="T30" i="7"/>
  <c r="Z29" i="7"/>
  <c r="AT29" i="7"/>
  <c r="V29" i="7"/>
  <c r="AY29" i="7"/>
  <c r="Q29" i="7"/>
  <c r="N29" i="7"/>
  <c r="AI29" i="7"/>
  <c r="AA28" i="7"/>
  <c r="AT28" i="7"/>
  <c r="J28" i="7"/>
  <c r="AB28" i="7"/>
  <c r="H23" i="7"/>
  <c r="AA23" i="7"/>
  <c r="AN28" i="7"/>
  <c r="AB23" i="7"/>
  <c r="AG28" i="7"/>
  <c r="AK29" i="7"/>
  <c r="AY28" i="7"/>
  <c r="AV28" i="7"/>
  <c r="P28" i="7"/>
  <c r="AW23" i="7"/>
  <c r="S23" i="7"/>
  <c r="T23" i="7"/>
  <c r="AR28" i="7"/>
  <c r="AQ29" i="7"/>
  <c r="G30" i="7"/>
  <c r="I30" i="7"/>
  <c r="W30" i="7"/>
  <c r="R30" i="7"/>
  <c r="AG30" i="7"/>
  <c r="AD17" i="7"/>
  <c r="AG17" i="7"/>
  <c r="AV33" i="7"/>
  <c r="Z42" i="7"/>
  <c r="AF42" i="7"/>
  <c r="AB42" i="7"/>
  <c r="AH42" i="7"/>
  <c r="AA42" i="7"/>
  <c r="AK42" i="7"/>
  <c r="AR42" i="7"/>
  <c r="O42" i="7"/>
  <c r="AU42" i="7"/>
  <c r="V42" i="7"/>
  <c r="AO42" i="7"/>
  <c r="K42" i="7"/>
  <c r="S42" i="7"/>
  <c r="AR35" i="7"/>
  <c r="W41" i="7"/>
  <c r="AF35" i="7"/>
  <c r="AU35" i="7"/>
  <c r="G35" i="7"/>
  <c r="S32" i="7"/>
  <c r="T17" i="7"/>
  <c r="AL17" i="7"/>
  <c r="AS42" i="7"/>
  <c r="L42" i="7"/>
  <c r="AT42" i="7"/>
  <c r="J42" i="7"/>
  <c r="AJ42" i="7"/>
  <c r="I42" i="7"/>
  <c r="G42" i="7"/>
  <c r="T42" i="7"/>
  <c r="AW42" i="7"/>
  <c r="S35" i="7"/>
  <c r="O35" i="7"/>
  <c r="AY35" i="7"/>
  <c r="AB32" i="7"/>
  <c r="AF32" i="7"/>
  <c r="AE32" i="7"/>
  <c r="AV32" i="7"/>
  <c r="I32" i="7"/>
  <c r="W29" i="7"/>
  <c r="AA29" i="7"/>
  <c r="AJ29" i="7"/>
  <c r="U29" i="7"/>
  <c r="AU29" i="7"/>
  <c r="Y29" i="7"/>
  <c r="T29" i="7"/>
  <c r="AG29" i="7"/>
  <c r="AR29" i="7"/>
  <c r="I29" i="7"/>
  <c r="AL29" i="7"/>
  <c r="R29" i="7"/>
  <c r="AM29" i="7"/>
  <c r="AW29" i="7"/>
  <c r="AB29" i="7"/>
  <c r="X29" i="7"/>
  <c r="AD29" i="7"/>
  <c r="AX29" i="7"/>
  <c r="P29" i="7"/>
  <c r="AH29" i="7"/>
  <c r="AP29" i="7"/>
  <c r="AZ29" i="7"/>
  <c r="S29" i="7"/>
  <c r="AS29" i="7"/>
  <c r="AN29" i="7"/>
  <c r="G29" i="7"/>
  <c r="J29" i="7"/>
  <c r="H29" i="7"/>
  <c r="AE29" i="7"/>
  <c r="AC29" i="7"/>
  <c r="AO29" i="7"/>
  <c r="O29" i="7"/>
  <c r="T31" i="7"/>
  <c r="AF37" i="7"/>
  <c r="AK37" i="7"/>
  <c r="M37" i="7"/>
  <c r="AU37" i="7"/>
  <c r="V37" i="7"/>
  <c r="Y37" i="7"/>
  <c r="AS37" i="7"/>
  <c r="AR37" i="7"/>
  <c r="AB37" i="7"/>
  <c r="U33" i="7"/>
  <c r="AM33" i="7"/>
  <c r="AI33" i="7"/>
  <c r="H33" i="7"/>
  <c r="Z33" i="7"/>
  <c r="AR33" i="7"/>
  <c r="T33" i="7"/>
  <c r="AT33" i="7"/>
  <c r="AQ17" i="7"/>
  <c r="AV17" i="7"/>
  <c r="AT17" i="7"/>
  <c r="G17" i="7"/>
  <c r="H17" i="7"/>
  <c r="Z17" i="7"/>
  <c r="J17" i="7"/>
  <c r="O31" i="7"/>
  <c r="AP17" i="7"/>
  <c r="AI31" i="7"/>
  <c r="V17" i="7"/>
  <c r="P33" i="7"/>
  <c r="AE31" i="7"/>
  <c r="V33" i="7"/>
  <c r="P17" i="7"/>
  <c r="Q33" i="7"/>
  <c r="X32" i="7"/>
  <c r="AJ17" i="7"/>
  <c r="Y32" i="7"/>
  <c r="Y17" i="7"/>
  <c r="AZ37" i="7"/>
  <c r="X37" i="7"/>
  <c r="J32" i="7"/>
  <c r="AZ19" i="7"/>
  <c r="W19" i="7"/>
  <c r="AJ25" i="7"/>
  <c r="AQ25" i="7"/>
  <c r="I25" i="7"/>
  <c r="AH25" i="7"/>
  <c r="W31" i="7"/>
  <c r="AH17" i="7"/>
  <c r="AF17" i="7"/>
  <c r="AK19" i="7"/>
  <c r="AM19" i="7"/>
  <c r="AL31" i="7"/>
  <c r="AO17" i="7"/>
  <c r="AY17" i="7"/>
  <c r="AZ17" i="7"/>
  <c r="AC19" i="7"/>
  <c r="AY31" i="7"/>
  <c r="I33" i="7"/>
  <c r="AN33" i="7"/>
  <c r="AT19" i="7"/>
  <c r="AY19" i="7"/>
  <c r="Q31" i="7"/>
  <c r="N33" i="7"/>
  <c r="AG33" i="7"/>
  <c r="V19" i="7"/>
  <c r="AB17" i="7"/>
  <c r="R17" i="7"/>
  <c r="AW33" i="7"/>
  <c r="AZ33" i="7"/>
  <c r="G32" i="7"/>
  <c r="AH32" i="7"/>
  <c r="AP32" i="7"/>
  <c r="AS33" i="7"/>
  <c r="AB34" i="7"/>
  <c r="AQ34" i="7"/>
  <c r="AE34" i="7"/>
  <c r="I34" i="7"/>
  <c r="AR34" i="7"/>
  <c r="Z34" i="7"/>
  <c r="AJ34" i="7"/>
  <c r="AU34" i="7"/>
  <c r="G34" i="7"/>
  <c r="AK34" i="7"/>
  <c r="P34" i="7"/>
  <c r="AC34" i="7"/>
  <c r="J34" i="7"/>
  <c r="Y34" i="7"/>
  <c r="N34" i="7"/>
  <c r="Q34" i="7"/>
  <c r="AG34" i="7"/>
  <c r="AM34" i="7"/>
  <c r="AN34" i="7"/>
  <c r="T34" i="7"/>
  <c r="AZ34" i="7"/>
  <c r="AS34" i="7"/>
  <c r="AJ39" i="7"/>
  <c r="AM39" i="7"/>
  <c r="X39" i="7"/>
  <c r="AE39" i="7"/>
  <c r="AN39" i="7"/>
  <c r="AU39" i="7"/>
  <c r="Q39" i="7"/>
  <c r="AX39" i="7"/>
  <c r="AK39" i="7"/>
  <c r="AP39" i="7"/>
  <c r="AR39" i="7"/>
  <c r="W39" i="7"/>
  <c r="U39" i="7"/>
  <c r="O39" i="7"/>
  <c r="AS39" i="7"/>
  <c r="AO39" i="7"/>
  <c r="AW39" i="7"/>
  <c r="J39" i="7"/>
  <c r="AT39" i="7"/>
  <c r="R39" i="7"/>
  <c r="I39" i="7"/>
  <c r="P39" i="7"/>
  <c r="L39" i="7"/>
  <c r="AQ39" i="7"/>
  <c r="AG9" i="7"/>
  <c r="AP9" i="7"/>
  <c r="AV9" i="7"/>
  <c r="Y9" i="7"/>
  <c r="AN9" i="7"/>
  <c r="X9" i="7"/>
  <c r="AL9" i="7"/>
  <c r="T9" i="7"/>
  <c r="AQ9" i="7"/>
  <c r="AI9" i="7"/>
  <c r="AO9" i="7"/>
  <c r="P9" i="7"/>
  <c r="AR9" i="7"/>
  <c r="AA9" i="7"/>
  <c r="AS9" i="7"/>
  <c r="AD9" i="7"/>
  <c r="AJ9" i="7"/>
  <c r="AU9" i="7"/>
  <c r="W9" i="7"/>
  <c r="J26" i="7"/>
  <c r="AM26" i="7"/>
  <c r="AH26" i="7"/>
  <c r="R26" i="7"/>
  <c r="AE26" i="7"/>
  <c r="W26" i="7"/>
  <c r="AJ26" i="7"/>
  <c r="AI26" i="7"/>
  <c r="T26" i="7"/>
  <c r="V26" i="7"/>
  <c r="X26" i="7"/>
  <c r="AG26" i="7"/>
  <c r="AZ26" i="7"/>
  <c r="AP26" i="7"/>
  <c r="AL26" i="7"/>
  <c r="AN26" i="7"/>
  <c r="AT26" i="7"/>
  <c r="N26" i="7"/>
  <c r="AQ26" i="7"/>
  <c r="H26" i="7"/>
  <c r="AY26" i="7"/>
  <c r="AB26" i="7"/>
  <c r="AV14" i="7"/>
  <c r="AA14" i="7"/>
  <c r="W32" i="7"/>
  <c r="AR32" i="7"/>
  <c r="AN32" i="7"/>
  <c r="AK32" i="7"/>
  <c r="AL32" i="7"/>
  <c r="AI32" i="7"/>
  <c r="AD32" i="7"/>
  <c r="T32" i="7"/>
  <c r="V32" i="7"/>
  <c r="AT32" i="7"/>
  <c r="AC32" i="7"/>
  <c r="AO32" i="7"/>
  <c r="AA32" i="7"/>
  <c r="O32" i="7"/>
  <c r="AW32" i="7"/>
  <c r="U32" i="7"/>
  <c r="AU32" i="7"/>
  <c r="R32" i="7"/>
  <c r="Q32" i="7"/>
  <c r="AZ32" i="7"/>
  <c r="AX32" i="7"/>
  <c r="N32" i="7"/>
  <c r="AG32" i="7"/>
  <c r="AM32" i="7"/>
  <c r="H32" i="7"/>
  <c r="I17" i="7"/>
  <c r="AM17" i="7"/>
  <c r="W17" i="7"/>
  <c r="Q17" i="7"/>
  <c r="AD33" i="7"/>
  <c r="J33" i="7"/>
  <c r="G33" i="7"/>
  <c r="AP33" i="7"/>
  <c r="AX17" i="7"/>
  <c r="AH33" i="7"/>
  <c r="Y33" i="7"/>
  <c r="O17" i="7"/>
  <c r="AE33" i="7"/>
  <c r="AJ32" i="7"/>
  <c r="S17" i="7"/>
  <c r="AN17" i="7"/>
  <c r="AR17" i="7"/>
  <c r="I31" i="7"/>
  <c r="AI17" i="7"/>
  <c r="AC17" i="7"/>
  <c r="T19" i="7"/>
  <c r="O19" i="7"/>
  <c r="AU33" i="7"/>
  <c r="R33" i="7"/>
  <c r="AC33" i="7"/>
  <c r="AA33" i="7"/>
  <c r="AJ33" i="7"/>
  <c r="AX33" i="7"/>
  <c r="AW17" i="7"/>
  <c r="AS17" i="7"/>
  <c r="S33" i="7"/>
  <c r="AY33" i="7"/>
  <c r="AE25" i="7"/>
  <c r="Q25" i="7"/>
  <c r="AK17" i="7"/>
  <c r="AS32" i="7"/>
  <c r="AQ33" i="7"/>
  <c r="P32" i="7"/>
  <c r="AY32" i="7"/>
  <c r="AC22" i="7"/>
  <c r="N22" i="7"/>
  <c r="W22" i="7"/>
  <c r="AK22" i="7"/>
  <c r="AB22" i="7"/>
  <c r="Z22" i="7"/>
  <c r="AM22" i="7"/>
  <c r="AV22" i="7"/>
  <c r="AP22" i="7"/>
  <c r="S22" i="7"/>
  <c r="AM24" i="7"/>
  <c r="Z24" i="7"/>
  <c r="AN24" i="7"/>
  <c r="AP24" i="7"/>
  <c r="AF24" i="7"/>
  <c r="AO24" i="7"/>
  <c r="AH24" i="7"/>
  <c r="X24" i="7"/>
  <c r="AT24" i="7"/>
  <c r="G24" i="7"/>
  <c r="AB24" i="7"/>
  <c r="AY27" i="7"/>
  <c r="AO27" i="7"/>
  <c r="P30" i="7"/>
  <c r="AP30" i="7"/>
  <c r="AM31" i="7"/>
  <c r="Z19" i="7"/>
  <c r="AQ31" i="7"/>
  <c r="R19" i="7"/>
  <c r="AQ37" i="7"/>
  <c r="V25" i="7"/>
  <c r="AZ25" i="7"/>
  <c r="AO25" i="7"/>
  <c r="L37" i="7"/>
  <c r="U37" i="7"/>
  <c r="J37" i="7"/>
  <c r="R37" i="7"/>
  <c r="AU464" i="7"/>
  <c r="S464" i="7"/>
  <c r="AO464" i="7"/>
  <c r="O464" i="7"/>
  <c r="AK464" i="7"/>
  <c r="AD464" i="7"/>
  <c r="J464" i="7"/>
  <c r="AP464" i="7"/>
  <c r="AV464" i="7"/>
  <c r="AF464" i="7"/>
  <c r="P464" i="7"/>
  <c r="Q464" i="7"/>
  <c r="AL464" i="7"/>
  <c r="W464" i="7"/>
  <c r="AS464" i="7"/>
  <c r="I464" i="7"/>
  <c r="AI464" i="7"/>
  <c r="U464" i="7"/>
  <c r="AR464" i="7"/>
  <c r="AB464" i="7"/>
  <c r="L464" i="7"/>
  <c r="V464" i="7"/>
  <c r="AQ464" i="7"/>
  <c r="G464" i="7"/>
  <c r="AC464" i="7"/>
  <c r="AX464" i="7"/>
  <c r="N464" i="7"/>
  <c r="Z464" i="7"/>
  <c r="AZ464" i="7"/>
  <c r="T464" i="7"/>
  <c r="AG464" i="7"/>
  <c r="M464" i="7"/>
  <c r="AW464" i="7"/>
  <c r="AH464" i="7"/>
  <c r="AT464" i="7"/>
  <c r="H464" i="7"/>
  <c r="AM464" i="7"/>
  <c r="AY464" i="7"/>
  <c r="AN464" i="7"/>
  <c r="K464" i="7"/>
  <c r="AE464" i="7"/>
  <c r="AJ464" i="7"/>
  <c r="AA464" i="7"/>
  <c r="R464" i="7"/>
  <c r="Y464" i="7"/>
  <c r="X464" i="7"/>
  <c r="AY352" i="7"/>
  <c r="AF352" i="7"/>
  <c r="X352" i="7"/>
  <c r="L352" i="7"/>
  <c r="AO352" i="7"/>
  <c r="Y352" i="7"/>
  <c r="AJ352" i="7"/>
  <c r="Q352" i="7"/>
  <c r="AR352" i="7"/>
  <c r="W352" i="7"/>
  <c r="G352" i="7"/>
  <c r="H352" i="7"/>
  <c r="J352" i="7"/>
  <c r="AV352" i="7"/>
  <c r="AQ352" i="7"/>
  <c r="P352" i="7"/>
  <c r="AN352" i="7"/>
  <c r="AK352" i="7"/>
  <c r="AU352" i="7"/>
  <c r="U352" i="7"/>
  <c r="AM352" i="7"/>
  <c r="O352" i="7"/>
  <c r="AD352" i="7"/>
  <c r="AX352" i="7"/>
  <c r="AA352" i="7"/>
  <c r="AI352" i="7"/>
  <c r="AC352" i="7"/>
  <c r="Z352" i="7"/>
  <c r="AH352" i="7"/>
  <c r="V352" i="7"/>
  <c r="AL352" i="7"/>
  <c r="AT352" i="7"/>
  <c r="AW352" i="7"/>
  <c r="AZ352" i="7"/>
  <c r="M352" i="7"/>
  <c r="AB352" i="7"/>
  <c r="N352" i="7"/>
  <c r="T352" i="7"/>
  <c r="AS352" i="7"/>
  <c r="AP352" i="7"/>
  <c r="I352" i="7"/>
  <c r="S352" i="7"/>
  <c r="R352" i="7"/>
  <c r="AG352" i="7"/>
  <c r="AE352" i="7"/>
  <c r="K352" i="7"/>
  <c r="AF353" i="7"/>
  <c r="AP353" i="7"/>
  <c r="J353" i="7"/>
  <c r="AH353" i="7"/>
  <c r="M353" i="7"/>
  <c r="U353" i="7"/>
  <c r="AS353" i="7"/>
  <c r="AC353" i="7"/>
  <c r="AK353" i="7"/>
  <c r="AZ353" i="7"/>
  <c r="X353" i="7"/>
  <c r="AN353" i="7"/>
  <c r="Z353" i="7"/>
  <c r="AX353" i="7"/>
  <c r="AV353" i="7"/>
  <c r="Y353" i="7"/>
  <c r="AT353" i="7"/>
  <c r="AQ353" i="7"/>
  <c r="AM353" i="7"/>
  <c r="G353" i="7"/>
  <c r="AD353" i="7"/>
  <c r="AI353" i="7"/>
  <c r="S353" i="7"/>
  <c r="L353" i="7"/>
  <c r="AG353" i="7"/>
  <c r="P353" i="7"/>
  <c r="I353" i="7"/>
  <c r="AJ353" i="7"/>
  <c r="AY353" i="7"/>
  <c r="AE353" i="7"/>
  <c r="O353" i="7"/>
  <c r="Q353" i="7"/>
  <c r="AL353" i="7"/>
  <c r="H353" i="7"/>
  <c r="N353" i="7"/>
  <c r="AO353" i="7"/>
  <c r="AU353" i="7"/>
  <c r="AA353" i="7"/>
  <c r="K353" i="7"/>
  <c r="V353" i="7"/>
  <c r="AR353" i="7"/>
  <c r="R353" i="7"/>
  <c r="T353" i="7"/>
  <c r="W353" i="7"/>
  <c r="AB353" i="7"/>
  <c r="AW353" i="7"/>
  <c r="L349" i="7"/>
  <c r="T349" i="7"/>
  <c r="AZ349" i="7"/>
  <c r="AP349" i="7"/>
  <c r="AV349" i="7"/>
  <c r="AF349" i="7"/>
  <c r="X349" i="7"/>
  <c r="AN349" i="7"/>
  <c r="Z349" i="7"/>
  <c r="AR349" i="7"/>
  <c r="AB349" i="7"/>
  <c r="AH349" i="7"/>
  <c r="AX349" i="7"/>
  <c r="P349" i="7"/>
  <c r="AM349" i="7"/>
  <c r="W349" i="7"/>
  <c r="G349" i="7"/>
  <c r="AK349" i="7"/>
  <c r="U349" i="7"/>
  <c r="N349" i="7"/>
  <c r="AT349" i="7"/>
  <c r="H349" i="7"/>
  <c r="AY349" i="7"/>
  <c r="AE349" i="7"/>
  <c r="K349" i="7"/>
  <c r="AG349" i="7"/>
  <c r="M349" i="7"/>
  <c r="AL349" i="7"/>
  <c r="J349" i="7"/>
  <c r="AA349" i="7"/>
  <c r="AJ349" i="7"/>
  <c r="AU349" i="7"/>
  <c r="S349" i="7"/>
  <c r="AO349" i="7"/>
  <c r="I349" i="7"/>
  <c r="R349" i="7"/>
  <c r="AQ349" i="7"/>
  <c r="O349" i="7"/>
  <c r="AC349" i="7"/>
  <c r="V349" i="7"/>
  <c r="AI349" i="7"/>
  <c r="AW349" i="7"/>
  <c r="Y349" i="7"/>
  <c r="AD349" i="7"/>
  <c r="AS349" i="7"/>
  <c r="Q349" i="7"/>
  <c r="O356" i="7"/>
  <c r="N356" i="7"/>
  <c r="AB356" i="7"/>
  <c r="AY356" i="7"/>
  <c r="AD356" i="7"/>
  <c r="AZ356" i="7"/>
  <c r="X356" i="7"/>
  <c r="AN356" i="7"/>
  <c r="L356" i="7"/>
  <c r="AI356" i="7"/>
  <c r="AP356" i="7"/>
  <c r="AR356" i="7"/>
  <c r="H356" i="7"/>
  <c r="AT356" i="7"/>
  <c r="J356" i="7"/>
  <c r="S356" i="7"/>
  <c r="G356" i="7"/>
  <c r="W356" i="7"/>
  <c r="AM356" i="7"/>
  <c r="AU356" i="7"/>
  <c r="T356" i="7"/>
  <c r="AE356" i="7"/>
  <c r="AX356" i="7"/>
  <c r="AG356" i="7"/>
  <c r="P356" i="7"/>
  <c r="AJ356" i="7"/>
  <c r="R356" i="7"/>
  <c r="AS356" i="7"/>
  <c r="AC356" i="7"/>
  <c r="M356" i="7"/>
  <c r="V356" i="7"/>
  <c r="AQ356" i="7"/>
  <c r="AH356" i="7"/>
  <c r="AO356" i="7"/>
  <c r="Y356" i="7"/>
  <c r="I356" i="7"/>
  <c r="AA356" i="7"/>
  <c r="AV356" i="7"/>
  <c r="Z356" i="7"/>
  <c r="AK356" i="7"/>
  <c r="U356" i="7"/>
  <c r="K356" i="7"/>
  <c r="AF356" i="7"/>
  <c r="AW356" i="7"/>
  <c r="Q356" i="7"/>
  <c r="AL356" i="7"/>
  <c r="AX31" i="7"/>
  <c r="AP31" i="7"/>
  <c r="AI19" i="7"/>
  <c r="AF19" i="7"/>
  <c r="AS19" i="7"/>
  <c r="AU40" i="7"/>
  <c r="V40" i="7"/>
  <c r="AB40" i="7"/>
  <c r="J31" i="7"/>
  <c r="U19" i="7"/>
  <c r="AA19" i="7"/>
  <c r="AR19" i="7"/>
  <c r="I40" i="7"/>
  <c r="U40" i="7"/>
  <c r="AQ40" i="7"/>
  <c r="V31" i="7"/>
  <c r="N19" i="7"/>
  <c r="N40" i="7"/>
  <c r="AP19" i="7"/>
  <c r="AP40" i="7"/>
  <c r="AT31" i="7"/>
  <c r="AJ19" i="7"/>
  <c r="AA40" i="7"/>
  <c r="AH40" i="7"/>
  <c r="AU19" i="7"/>
  <c r="AO40" i="7"/>
  <c r="S19" i="7"/>
  <c r="AF31" i="7"/>
  <c r="AM37" i="7"/>
  <c r="AO37" i="7"/>
  <c r="AT37" i="7"/>
  <c r="AS38" i="7"/>
  <c r="AE38" i="7"/>
  <c r="W38" i="7"/>
  <c r="AU21" i="7"/>
  <c r="AA37" i="7"/>
  <c r="J38" i="7"/>
  <c r="AD25" i="7"/>
  <c r="Z38" i="7"/>
  <c r="AV38" i="7"/>
  <c r="AQ38" i="7"/>
  <c r="R38" i="7"/>
  <c r="AY40" i="7"/>
  <c r="H38" i="7"/>
  <c r="O25" i="7"/>
  <c r="AA25" i="7"/>
  <c r="AW25" i="7"/>
  <c r="AX25" i="7"/>
  <c r="I19" i="7"/>
  <c r="AV37" i="7"/>
  <c r="S37" i="7"/>
  <c r="AD37" i="7"/>
  <c r="AS21" i="7"/>
  <c r="AL21" i="7"/>
  <c r="AB21" i="7"/>
  <c r="AI15" i="7"/>
  <c r="N37" i="7"/>
  <c r="X21" i="7"/>
  <c r="AH37" i="7"/>
  <c r="AZ15" i="7"/>
  <c r="AI21" i="7"/>
  <c r="H21" i="7"/>
  <c r="AN37" i="7"/>
  <c r="J15" i="7"/>
  <c r="S15" i="7"/>
  <c r="H15" i="7"/>
  <c r="AP15" i="7"/>
  <c r="O15" i="7"/>
  <c r="N21" i="7"/>
  <c r="H37" i="7"/>
  <c r="AB15" i="7"/>
  <c r="Z15" i="7"/>
  <c r="AK21" i="7"/>
  <c r="AG37" i="7"/>
  <c r="X15" i="7"/>
  <c r="AW37" i="7"/>
  <c r="Y15" i="7"/>
  <c r="AX340" i="7"/>
  <c r="L340" i="7"/>
  <c r="AQ340" i="7"/>
  <c r="K340" i="7"/>
  <c r="V340" i="7"/>
  <c r="AR340" i="7"/>
  <c r="AM340" i="7"/>
  <c r="AW340" i="7"/>
  <c r="AG340" i="7"/>
  <c r="Q340" i="7"/>
  <c r="AT340" i="7"/>
  <c r="X340" i="7"/>
  <c r="AZ340" i="7"/>
  <c r="AE340" i="7"/>
  <c r="J340" i="7"/>
  <c r="AV340" i="7"/>
  <c r="AF340" i="7"/>
  <c r="G340" i="7"/>
  <c r="AS340" i="7"/>
  <c r="Y340" i="7"/>
  <c r="AY340" i="7"/>
  <c r="S340" i="7"/>
  <c r="AP340" i="7"/>
  <c r="O340" i="7"/>
  <c r="AH340" i="7"/>
  <c r="R340" i="7"/>
  <c r="AO340" i="7"/>
  <c r="U340" i="7"/>
  <c r="AN340" i="7"/>
  <c r="N340" i="7"/>
  <c r="AJ340" i="7"/>
  <c r="P340" i="7"/>
  <c r="AB340" i="7"/>
  <c r="M340" i="7"/>
  <c r="H340" i="7"/>
  <c r="AA340" i="7"/>
  <c r="W340" i="7"/>
  <c r="Z340" i="7"/>
  <c r="AI340" i="7"/>
  <c r="T340" i="7"/>
  <c r="AK340" i="7"/>
  <c r="AD340" i="7"/>
  <c r="AL340" i="7"/>
  <c r="AC340" i="7"/>
  <c r="AU340" i="7"/>
  <c r="I340" i="7"/>
  <c r="AV355" i="7"/>
  <c r="M355" i="7"/>
  <c r="AF355" i="7"/>
  <c r="AP355" i="7"/>
  <c r="X355" i="7"/>
  <c r="U355" i="7"/>
  <c r="AS355" i="7"/>
  <c r="R355" i="7"/>
  <c r="AK355" i="7"/>
  <c r="AH355" i="7"/>
  <c r="AN355" i="7"/>
  <c r="J355" i="7"/>
  <c r="AX355" i="7"/>
  <c r="H355" i="7"/>
  <c r="Z355" i="7"/>
  <c r="AE355" i="7"/>
  <c r="AL355" i="7"/>
  <c r="AJ355" i="7"/>
  <c r="AC355" i="7"/>
  <c r="AQ355" i="7"/>
  <c r="AA355" i="7"/>
  <c r="K355" i="7"/>
  <c r="V355" i="7"/>
  <c r="AR355" i="7"/>
  <c r="T355" i="7"/>
  <c r="AO355" i="7"/>
  <c r="AM355" i="7"/>
  <c r="W355" i="7"/>
  <c r="G355" i="7"/>
  <c r="AB355" i="7"/>
  <c r="AW355" i="7"/>
  <c r="Y355" i="7"/>
  <c r="AT355" i="7"/>
  <c r="P355" i="7"/>
  <c r="AY355" i="7"/>
  <c r="AI355" i="7"/>
  <c r="S355" i="7"/>
  <c r="L355" i="7"/>
  <c r="AG355" i="7"/>
  <c r="I355" i="7"/>
  <c r="AD355" i="7"/>
  <c r="AZ355" i="7"/>
  <c r="AU355" i="7"/>
  <c r="O355" i="7"/>
  <c r="Q355" i="7"/>
  <c r="N355" i="7"/>
  <c r="AR351" i="7"/>
  <c r="AJ351" i="7"/>
  <c r="L351" i="7"/>
  <c r="AB351" i="7"/>
  <c r="AY351" i="7"/>
  <c r="AI351" i="7"/>
  <c r="S351" i="7"/>
  <c r="AW351" i="7"/>
  <c r="AG351" i="7"/>
  <c r="Q351" i="7"/>
  <c r="AD351" i="7"/>
  <c r="Z351" i="7"/>
  <c r="X351" i="7"/>
  <c r="AU351" i="7"/>
  <c r="AA351" i="7"/>
  <c r="G351" i="7"/>
  <c r="AC351" i="7"/>
  <c r="I351" i="7"/>
  <c r="AP351" i="7"/>
  <c r="AE351" i="7"/>
  <c r="AT351" i="7"/>
  <c r="W351" i="7"/>
  <c r="AO351" i="7"/>
  <c r="M351" i="7"/>
  <c r="AH351" i="7"/>
  <c r="AN351" i="7"/>
  <c r="AQ351" i="7"/>
  <c r="O351" i="7"/>
  <c r="AK351" i="7"/>
  <c r="V351" i="7"/>
  <c r="AX351" i="7"/>
  <c r="H351" i="7"/>
  <c r="AV351" i="7"/>
  <c r="AZ351" i="7"/>
  <c r="AM351" i="7"/>
  <c r="K351" i="7"/>
  <c r="Y351" i="7"/>
  <c r="AL351" i="7"/>
  <c r="J351" i="7"/>
  <c r="P351" i="7"/>
  <c r="T351" i="7"/>
  <c r="AS351" i="7"/>
  <c r="U351" i="7"/>
  <c r="R351" i="7"/>
  <c r="N351" i="7"/>
  <c r="AF351" i="7"/>
  <c r="AS341" i="7"/>
  <c r="AG341" i="7"/>
  <c r="Q341" i="7"/>
  <c r="AK341" i="7"/>
  <c r="AY341" i="7"/>
  <c r="AC341" i="7"/>
  <c r="U341" i="7"/>
  <c r="AW341" i="7"/>
  <c r="M341" i="7"/>
  <c r="AO341" i="7"/>
  <c r="Z341" i="7"/>
  <c r="L341" i="7"/>
  <c r="AB341" i="7"/>
  <c r="AR341" i="7"/>
  <c r="AD341" i="7"/>
  <c r="S341" i="7"/>
  <c r="AI341" i="7"/>
  <c r="I341" i="7"/>
  <c r="AP341" i="7"/>
  <c r="P341" i="7"/>
  <c r="AJ341" i="7"/>
  <c r="V341" i="7"/>
  <c r="K341" i="7"/>
  <c r="J341" i="7"/>
  <c r="AV341" i="7"/>
  <c r="AT341" i="7"/>
  <c r="AU341" i="7"/>
  <c r="R341" i="7"/>
  <c r="X341" i="7"/>
  <c r="AZ341" i="7"/>
  <c r="AX341" i="7"/>
  <c r="G341" i="7"/>
  <c r="AE341" i="7"/>
  <c r="AH341" i="7"/>
  <c r="AF341" i="7"/>
  <c r="N341" i="7"/>
  <c r="O341" i="7"/>
  <c r="AM341" i="7"/>
  <c r="Y341" i="7"/>
  <c r="H341" i="7"/>
  <c r="AN341" i="7"/>
  <c r="AL341" i="7"/>
  <c r="W341" i="7"/>
  <c r="AQ341" i="7"/>
  <c r="T341" i="7"/>
  <c r="AA341" i="7"/>
  <c r="AH19" i="7"/>
  <c r="AE19" i="7"/>
  <c r="H19" i="7"/>
  <c r="AY37" i="7"/>
  <c r="K37" i="7"/>
  <c r="I37" i="7"/>
  <c r="U25" i="7"/>
  <c r="AF25" i="7"/>
  <c r="J25" i="7"/>
  <c r="G37" i="7"/>
  <c r="T37" i="7"/>
  <c r="AP37" i="7"/>
  <c r="Z350" i="7"/>
  <c r="AJ350" i="7"/>
  <c r="L350" i="7"/>
  <c r="AP350" i="7"/>
  <c r="AR350" i="7"/>
  <c r="R350" i="7"/>
  <c r="AB350" i="7"/>
  <c r="J350" i="7"/>
  <c r="AF350" i="7"/>
  <c r="AO350" i="7"/>
  <c r="Y350" i="7"/>
  <c r="I350" i="7"/>
  <c r="AM350" i="7"/>
  <c r="W350" i="7"/>
  <c r="G350" i="7"/>
  <c r="AL350" i="7"/>
  <c r="AZ350" i="7"/>
  <c r="AN350" i="7"/>
  <c r="AH350" i="7"/>
  <c r="H350" i="7"/>
  <c r="M350" i="7"/>
  <c r="O350" i="7"/>
  <c r="T350" i="7"/>
  <c r="P350" i="7"/>
  <c r="AW350" i="7"/>
  <c r="AC350" i="7"/>
  <c r="AY350" i="7"/>
  <c r="AE350" i="7"/>
  <c r="K350" i="7"/>
  <c r="AT350" i="7"/>
  <c r="AV350" i="7"/>
  <c r="X350" i="7"/>
  <c r="AS350" i="7"/>
  <c r="U350" i="7"/>
  <c r="AU350" i="7"/>
  <c r="AA350" i="7"/>
  <c r="N350" i="7"/>
  <c r="AX350" i="7"/>
  <c r="AK350" i="7"/>
  <c r="Q350" i="7"/>
  <c r="AQ350" i="7"/>
  <c r="S350" i="7"/>
  <c r="V350" i="7"/>
  <c r="AG350" i="7"/>
  <c r="AI350" i="7"/>
  <c r="AD350" i="7"/>
  <c r="Y31" i="7"/>
  <c r="AN19" i="7"/>
  <c r="Y19" i="7"/>
  <c r="AO19" i="7"/>
  <c r="G40" i="7"/>
  <c r="AF40" i="7"/>
  <c r="AK40" i="7"/>
  <c r="AB31" i="7"/>
  <c r="AQ19" i="7"/>
  <c r="X19" i="7"/>
  <c r="G19" i="7"/>
  <c r="AW40" i="7"/>
  <c r="AR40" i="7"/>
  <c r="AG40" i="7"/>
  <c r="AW19" i="7"/>
  <c r="H40" i="7"/>
  <c r="G31" i="7"/>
  <c r="AG19" i="7"/>
  <c r="P19" i="7"/>
  <c r="AB19" i="7"/>
  <c r="P40" i="7"/>
  <c r="AO31" i="7"/>
  <c r="AX19" i="7"/>
  <c r="AK31" i="7"/>
  <c r="O37" i="7"/>
  <c r="AE37" i="7"/>
  <c r="W37" i="7"/>
  <c r="AU38" i="7"/>
  <c r="AG38" i="7"/>
  <c r="AF38" i="7"/>
  <c r="AC37" i="7"/>
  <c r="AM38" i="7"/>
  <c r="J40" i="7"/>
  <c r="K38" i="7"/>
  <c r="AK38" i="7"/>
  <c r="P38" i="7"/>
  <c r="T38" i="7"/>
  <c r="AC38" i="7"/>
  <c r="AZ38" i="7"/>
  <c r="G25" i="7"/>
  <c r="I38" i="7"/>
  <c r="AR25" i="7"/>
  <c r="Y25" i="7"/>
  <c r="AX40" i="7"/>
  <c r="AR38" i="7"/>
  <c r="P37" i="7"/>
  <c r="Z37" i="7"/>
  <c r="I21" i="7"/>
  <c r="AO21" i="7"/>
  <c r="AX37" i="7"/>
  <c r="AI37" i="7"/>
  <c r="AG21" i="7"/>
  <c r="AL15" i="7"/>
  <c r="AH15" i="7"/>
  <c r="AT21" i="7"/>
  <c r="AR21" i="7"/>
  <c r="P21" i="7"/>
  <c r="Q37" i="7"/>
  <c r="Q15" i="7"/>
  <c r="AM15" i="7"/>
  <c r="AD21" i="7"/>
  <c r="AN15" i="7"/>
  <c r="AE15" i="7"/>
  <c r="AX21" i="7"/>
  <c r="AJ37" i="7"/>
  <c r="P15" i="7"/>
  <c r="I15" i="7"/>
  <c r="AY21" i="7"/>
  <c r="AL37" i="7"/>
  <c r="R21" i="7"/>
  <c r="AC21" i="7"/>
  <c r="AY15" i="7"/>
  <c r="G15" i="7"/>
  <c r="AW342" i="7"/>
  <c r="AE342" i="7"/>
  <c r="U342" i="7"/>
  <c r="AS342" i="7"/>
  <c r="X342" i="7"/>
  <c r="AU342" i="7"/>
  <c r="Q342" i="7"/>
  <c r="AG342" i="7"/>
  <c r="AZ342" i="7"/>
  <c r="AQ342" i="7"/>
  <c r="AI342" i="7"/>
  <c r="H342" i="7"/>
  <c r="K342" i="7"/>
  <c r="T342" i="7"/>
  <c r="I342" i="7"/>
  <c r="AR342" i="7"/>
  <c r="AX342" i="7"/>
  <c r="AC342" i="7"/>
  <c r="AM342" i="7"/>
  <c r="AV342" i="7"/>
  <c r="L342" i="7"/>
  <c r="AB342" i="7"/>
  <c r="N342" i="7"/>
  <c r="AD342" i="7"/>
  <c r="AT342" i="7"/>
  <c r="AY342" i="7"/>
  <c r="AF342" i="7"/>
  <c r="AK342" i="7"/>
  <c r="J342" i="7"/>
  <c r="AH342" i="7"/>
  <c r="AO342" i="7"/>
  <c r="P342" i="7"/>
  <c r="S342" i="7"/>
  <c r="AA342" i="7"/>
  <c r="AJ342" i="7"/>
  <c r="AL342" i="7"/>
  <c r="M342" i="7"/>
  <c r="W342" i="7"/>
  <c r="R342" i="7"/>
  <c r="AP342" i="7"/>
  <c r="Y342" i="7"/>
  <c r="O342" i="7"/>
  <c r="V342" i="7"/>
  <c r="AN342" i="7"/>
  <c r="G342" i="7"/>
  <c r="Z342" i="7"/>
  <c r="U345" i="7"/>
  <c r="M345" i="7"/>
  <c r="AS345" i="7"/>
  <c r="AG345" i="7"/>
  <c r="AY345" i="7"/>
  <c r="AC345" i="7"/>
  <c r="AK345" i="7"/>
  <c r="I345" i="7"/>
  <c r="Q345" i="7"/>
  <c r="AW345" i="7"/>
  <c r="AL345" i="7"/>
  <c r="L345" i="7"/>
  <c r="AB345" i="7"/>
  <c r="AR345" i="7"/>
  <c r="AH345" i="7"/>
  <c r="K345" i="7"/>
  <c r="AA345" i="7"/>
  <c r="AQ345" i="7"/>
  <c r="Y345" i="7"/>
  <c r="AT345" i="7"/>
  <c r="H345" i="7"/>
  <c r="AF345" i="7"/>
  <c r="AZ345" i="7"/>
  <c r="R345" i="7"/>
  <c r="AU345" i="7"/>
  <c r="T345" i="7"/>
  <c r="AV345" i="7"/>
  <c r="Z345" i="7"/>
  <c r="G345" i="7"/>
  <c r="AE345" i="7"/>
  <c r="AO345" i="7"/>
  <c r="N345" i="7"/>
  <c r="X345" i="7"/>
  <c r="AP345" i="7"/>
  <c r="O345" i="7"/>
  <c r="AI345" i="7"/>
  <c r="V345" i="7"/>
  <c r="AJ345" i="7"/>
  <c r="AX345" i="7"/>
  <c r="S345" i="7"/>
  <c r="AM345" i="7"/>
  <c r="AD345" i="7"/>
  <c r="P345" i="7"/>
  <c r="AN345" i="7"/>
  <c r="J345" i="7"/>
  <c r="W345" i="7"/>
  <c r="U343" i="7"/>
  <c r="AO343" i="7"/>
  <c r="Q343" i="7"/>
  <c r="M343" i="7"/>
  <c r="AY343" i="7"/>
  <c r="I343" i="7"/>
  <c r="AW343" i="7"/>
  <c r="AK343" i="7"/>
  <c r="V343" i="7"/>
  <c r="AX343" i="7"/>
  <c r="T343" i="7"/>
  <c r="AJ343" i="7"/>
  <c r="AZ343" i="7"/>
  <c r="J343" i="7"/>
  <c r="AT343" i="7"/>
  <c r="G343" i="7"/>
  <c r="W343" i="7"/>
  <c r="AM343" i="7"/>
  <c r="Y343" i="7"/>
  <c r="AS343" i="7"/>
  <c r="AP343" i="7"/>
  <c r="L343" i="7"/>
  <c r="AF343" i="7"/>
  <c r="R343" i="7"/>
  <c r="P343" i="7"/>
  <c r="AU343" i="7"/>
  <c r="AL343" i="7"/>
  <c r="X343" i="7"/>
  <c r="AV343" i="7"/>
  <c r="K343" i="7"/>
  <c r="AE343" i="7"/>
  <c r="AB343" i="7"/>
  <c r="Z343" i="7"/>
  <c r="O343" i="7"/>
  <c r="AI343" i="7"/>
  <c r="AG343" i="7"/>
  <c r="N343" i="7"/>
  <c r="H343" i="7"/>
  <c r="AN343" i="7"/>
  <c r="AH343" i="7"/>
  <c r="S343" i="7"/>
  <c r="AQ343" i="7"/>
  <c r="AC343" i="7"/>
  <c r="AD343" i="7"/>
  <c r="AR343" i="7"/>
  <c r="AA343" i="7"/>
  <c r="AF346" i="7"/>
  <c r="K346" i="7"/>
  <c r="I346" i="7"/>
  <c r="AW346" i="7"/>
  <c r="AB346" i="7"/>
  <c r="G346" i="7"/>
  <c r="AI346" i="7"/>
  <c r="M346" i="7"/>
  <c r="Y346" i="7"/>
  <c r="AA346" i="7"/>
  <c r="AQ346" i="7"/>
  <c r="AE346" i="7"/>
  <c r="AR346" i="7"/>
  <c r="Q346" i="7"/>
  <c r="AN346" i="7"/>
  <c r="H346" i="7"/>
  <c r="AV346" i="7"/>
  <c r="T346" i="7"/>
  <c r="AM346" i="7"/>
  <c r="L346" i="7"/>
  <c r="AC346" i="7"/>
  <c r="AU346" i="7"/>
  <c r="AK346" i="7"/>
  <c r="U346" i="7"/>
  <c r="N346" i="7"/>
  <c r="AD346" i="7"/>
  <c r="AT346" i="7"/>
  <c r="AG346" i="7"/>
  <c r="X346" i="7"/>
  <c r="P346" i="7"/>
  <c r="Z346" i="7"/>
  <c r="AZ346" i="7"/>
  <c r="S346" i="7"/>
  <c r="V346" i="7"/>
  <c r="W346" i="7"/>
  <c r="AJ346" i="7"/>
  <c r="AH346" i="7"/>
  <c r="AY346" i="7"/>
  <c r="O346" i="7"/>
  <c r="J346" i="7"/>
  <c r="AL346" i="7"/>
  <c r="AS346" i="7"/>
  <c r="AO346" i="7"/>
  <c r="R346" i="7"/>
  <c r="AP346" i="7"/>
  <c r="AX346" i="7"/>
  <c r="AZ470" i="7"/>
  <c r="AM470" i="7"/>
  <c r="Q470" i="7"/>
  <c r="AQ470" i="7"/>
  <c r="U470" i="7"/>
  <c r="AI470" i="7"/>
  <c r="AJ470" i="7"/>
  <c r="AC470" i="7"/>
  <c r="AE470" i="7"/>
  <c r="AX470" i="7"/>
  <c r="AB470" i="7"/>
  <c r="AV470" i="7"/>
  <c r="P470" i="7"/>
  <c r="M470" i="7"/>
  <c r="AY470" i="7"/>
  <c r="AO470" i="7"/>
  <c r="N470" i="7"/>
  <c r="AD470" i="7"/>
  <c r="AT470" i="7"/>
  <c r="AW470" i="7"/>
  <c r="W470" i="7"/>
  <c r="AK470" i="7"/>
  <c r="K470" i="7"/>
  <c r="AU470" i="7"/>
  <c r="H470" i="7"/>
  <c r="I470" i="7"/>
  <c r="R470" i="7"/>
  <c r="AH470" i="7"/>
  <c r="G470" i="7"/>
  <c r="X470" i="7"/>
  <c r="S470" i="7"/>
  <c r="AL470" i="7"/>
  <c r="AA470" i="7"/>
  <c r="AG470" i="7"/>
  <c r="AS470" i="7"/>
  <c r="Z470" i="7"/>
  <c r="L470" i="7"/>
  <c r="Y470" i="7"/>
  <c r="T470" i="7"/>
  <c r="AP470" i="7"/>
  <c r="AF470" i="7"/>
  <c r="O470" i="7"/>
  <c r="J470" i="7"/>
  <c r="AR470" i="7"/>
  <c r="AN470" i="7"/>
  <c r="V470" i="7"/>
  <c r="AN344" i="7"/>
  <c r="Y344" i="7"/>
  <c r="T344" i="7"/>
  <c r="AZ344" i="7"/>
  <c r="AO344" i="7"/>
  <c r="L344" i="7"/>
  <c r="AI344" i="7"/>
  <c r="M344" i="7"/>
  <c r="AG344" i="7"/>
  <c r="AB344" i="7"/>
  <c r="AW344" i="7"/>
  <c r="X344" i="7"/>
  <c r="AQ344" i="7"/>
  <c r="U344" i="7"/>
  <c r="AC344" i="7"/>
  <c r="AU344" i="7"/>
  <c r="AM344" i="7"/>
  <c r="AF344" i="7"/>
  <c r="AJ344" i="7"/>
  <c r="G344" i="7"/>
  <c r="I344" i="7"/>
  <c r="AS344" i="7"/>
  <c r="AX344" i="7"/>
  <c r="AA344" i="7"/>
  <c r="H344" i="7"/>
  <c r="AR344" i="7"/>
  <c r="V344" i="7"/>
  <c r="AL344" i="7"/>
  <c r="P344" i="7"/>
  <c r="O344" i="7"/>
  <c r="J344" i="7"/>
  <c r="AD344" i="7"/>
  <c r="S344" i="7"/>
  <c r="Q344" i="7"/>
  <c r="AV344" i="7"/>
  <c r="W344" i="7"/>
  <c r="Z344" i="7"/>
  <c r="AE344" i="7"/>
  <c r="AK344" i="7"/>
  <c r="AY344" i="7"/>
  <c r="AH344" i="7"/>
  <c r="K344" i="7"/>
  <c r="N344" i="7"/>
  <c r="AP344" i="7"/>
  <c r="R344" i="7"/>
  <c r="AT344" i="7"/>
  <c r="M347" i="7"/>
  <c r="Y347" i="7"/>
  <c r="AC347" i="7"/>
  <c r="AN347" i="7"/>
  <c r="AH347" i="7"/>
  <c r="AS347" i="7"/>
  <c r="AQ347" i="7"/>
  <c r="AW347" i="7"/>
  <c r="AO347" i="7"/>
  <c r="T347" i="7"/>
  <c r="AL347" i="7"/>
  <c r="R347" i="7"/>
  <c r="O347" i="7"/>
  <c r="AF347" i="7"/>
  <c r="U347" i="7"/>
  <c r="AI347" i="7"/>
  <c r="AD347" i="7"/>
  <c r="H347" i="7"/>
  <c r="AB347" i="7"/>
  <c r="J347" i="7"/>
  <c r="Q347" i="7"/>
  <c r="AE347" i="7"/>
  <c r="AR347" i="7"/>
  <c r="Z347" i="7"/>
  <c r="I347" i="7"/>
  <c r="AY347" i="7"/>
  <c r="N347" i="7"/>
  <c r="P347" i="7"/>
  <c r="AX347" i="7"/>
  <c r="AJ347" i="7"/>
  <c r="G347" i="7"/>
  <c r="AA347" i="7"/>
  <c r="AU347" i="7"/>
  <c r="V347" i="7"/>
  <c r="X347" i="7"/>
  <c r="AT347" i="7"/>
  <c r="K347" i="7"/>
  <c r="AK347" i="7"/>
  <c r="AZ347" i="7"/>
  <c r="AM347" i="7"/>
  <c r="AG347" i="7"/>
  <c r="S347" i="7"/>
  <c r="AP347" i="7"/>
  <c r="L347" i="7"/>
  <c r="W347" i="7"/>
  <c r="AV347" i="7"/>
  <c r="S354" i="7"/>
  <c r="G354" i="7"/>
  <c r="AL354" i="7"/>
  <c r="V354" i="7"/>
  <c r="AA354" i="7"/>
  <c r="J354" i="7"/>
  <c r="AV354" i="7"/>
  <c r="L354" i="7"/>
  <c r="AK354" i="7"/>
  <c r="U354" i="7"/>
  <c r="AM354" i="7"/>
  <c r="R354" i="7"/>
  <c r="AU354" i="7"/>
  <c r="Z354" i="7"/>
  <c r="AI354" i="7"/>
  <c r="AW354" i="7"/>
  <c r="M354" i="7"/>
  <c r="AD354" i="7"/>
  <c r="AS354" i="7"/>
  <c r="Y354" i="7"/>
  <c r="AH354" i="7"/>
  <c r="I354" i="7"/>
  <c r="AE354" i="7"/>
  <c r="AT354" i="7"/>
  <c r="H354" i="7"/>
  <c r="AN354" i="7"/>
  <c r="AQ354" i="7"/>
  <c r="AO354" i="7"/>
  <c r="Q354" i="7"/>
  <c r="AB354" i="7"/>
  <c r="AZ354" i="7"/>
  <c r="K354" i="7"/>
  <c r="N354" i="7"/>
  <c r="AY354" i="7"/>
  <c r="AF354" i="7"/>
  <c r="AG354" i="7"/>
  <c r="AX354" i="7"/>
  <c r="W354" i="7"/>
  <c r="AP354" i="7"/>
  <c r="P354" i="7"/>
  <c r="T354" i="7"/>
  <c r="O354" i="7"/>
  <c r="AC354" i="7"/>
  <c r="AR354" i="7"/>
  <c r="AJ354" i="7"/>
  <c r="X354" i="7"/>
  <c r="AK348" i="7"/>
  <c r="U348" i="7"/>
  <c r="AY348" i="7"/>
  <c r="AI348" i="7"/>
  <c r="S348" i="7"/>
  <c r="V348" i="7"/>
  <c r="T348" i="7"/>
  <c r="AZ348" i="7"/>
  <c r="N348" i="7"/>
  <c r="P348" i="7"/>
  <c r="J348" i="7"/>
  <c r="AP348" i="7"/>
  <c r="AS348" i="7"/>
  <c r="Y348" i="7"/>
  <c r="AU348" i="7"/>
  <c r="AA348" i="7"/>
  <c r="G348" i="7"/>
  <c r="L348" i="7"/>
  <c r="AF348" i="7"/>
  <c r="Q348" i="7"/>
  <c r="AX348" i="7"/>
  <c r="AO348" i="7"/>
  <c r="M348" i="7"/>
  <c r="AE348" i="7"/>
  <c r="AD348" i="7"/>
  <c r="AN348" i="7"/>
  <c r="AL348" i="7"/>
  <c r="R348" i="7"/>
  <c r="AG348" i="7"/>
  <c r="I348" i="7"/>
  <c r="W348" i="7"/>
  <c r="AT348" i="7"/>
  <c r="AB348" i="7"/>
  <c r="Z348" i="7"/>
  <c r="AC348" i="7"/>
  <c r="AQ348" i="7"/>
  <c r="O348" i="7"/>
  <c r="H348" i="7"/>
  <c r="AJ348" i="7"/>
  <c r="AV348" i="7"/>
  <c r="AH348" i="7"/>
  <c r="AW348" i="7"/>
  <c r="AM348" i="7"/>
  <c r="K348" i="7"/>
  <c r="X348" i="7"/>
  <c r="AR348" i="7"/>
  <c r="AY406" i="7"/>
  <c r="AC406" i="7"/>
  <c r="H406" i="7"/>
  <c r="AB406" i="7"/>
  <c r="AM406" i="7"/>
  <c r="K406" i="7"/>
  <c r="I406" i="7"/>
  <c r="AE406" i="7"/>
  <c r="P406" i="7"/>
  <c r="R406" i="7"/>
  <c r="AH406" i="7"/>
  <c r="S406" i="7"/>
  <c r="Y406" i="7"/>
  <c r="T406" i="7"/>
  <c r="J406" i="7"/>
  <c r="AP406" i="7"/>
  <c r="AI406" i="7"/>
  <c r="AU406" i="7"/>
  <c r="L406" i="7"/>
  <c r="AS406" i="7"/>
  <c r="X406" i="7"/>
  <c r="AW406" i="7"/>
  <c r="U406" i="7"/>
  <c r="AF406" i="7"/>
  <c r="AZ406" i="7"/>
  <c r="AO406" i="7"/>
  <c r="AV406" i="7"/>
  <c r="AG406" i="7"/>
  <c r="V406" i="7"/>
  <c r="AL406" i="7"/>
  <c r="AN406" i="7"/>
  <c r="AQ406" i="7"/>
  <c r="O406" i="7"/>
  <c r="AK406" i="7"/>
  <c r="AA406" i="7"/>
  <c r="G406" i="7"/>
  <c r="Z406" i="7"/>
  <c r="AX406" i="7"/>
  <c r="M406" i="7"/>
  <c r="AJ406" i="7"/>
  <c r="Q406" i="7"/>
  <c r="W406" i="7"/>
  <c r="AR406" i="7"/>
  <c r="AT406" i="7"/>
  <c r="N406" i="7"/>
  <c r="AD406" i="7"/>
  <c r="U405" i="7"/>
  <c r="O405" i="7"/>
  <c r="AE405" i="7"/>
  <c r="K405" i="7"/>
  <c r="AZ405" i="7"/>
  <c r="AJ405" i="7"/>
  <c r="T405" i="7"/>
  <c r="AX405" i="7"/>
  <c r="AC405" i="7"/>
  <c r="G405" i="7"/>
  <c r="AI405" i="7"/>
  <c r="N405" i="7"/>
  <c r="AL405" i="7"/>
  <c r="J405" i="7"/>
  <c r="AR405" i="7"/>
  <c r="L405" i="7"/>
  <c r="R405" i="7"/>
  <c r="Y405" i="7"/>
  <c r="AU405" i="7"/>
  <c r="AP405" i="7"/>
  <c r="V405" i="7"/>
  <c r="AV405" i="7"/>
  <c r="AF405" i="7"/>
  <c r="P405" i="7"/>
  <c r="AS405" i="7"/>
  <c r="W405" i="7"/>
  <c r="AY405" i="7"/>
  <c r="AD405" i="7"/>
  <c r="I405" i="7"/>
  <c r="AW405" i="7"/>
  <c r="AQ405" i="7"/>
  <c r="AG405" i="7"/>
  <c r="AB405" i="7"/>
  <c r="AM405" i="7"/>
  <c r="AT405" i="7"/>
  <c r="Q405" i="7"/>
  <c r="AK405" i="7"/>
  <c r="AH405" i="7"/>
  <c r="AA405" i="7"/>
  <c r="AN405" i="7"/>
  <c r="M405" i="7"/>
  <c r="Z405" i="7"/>
  <c r="X405" i="7"/>
  <c r="AO405" i="7"/>
  <c r="H405" i="7"/>
  <c r="S405" i="7"/>
  <c r="AU413" i="7"/>
  <c r="AP413" i="7"/>
  <c r="AE413" i="7"/>
  <c r="AA413" i="7"/>
  <c r="Y413" i="7"/>
  <c r="AT413" i="7"/>
  <c r="AV413" i="7"/>
  <c r="AF413" i="7"/>
  <c r="P413" i="7"/>
  <c r="V413" i="7"/>
  <c r="R413" i="7"/>
  <c r="AM413" i="7"/>
  <c r="AK413" i="7"/>
  <c r="N413" i="7"/>
  <c r="AN413" i="7"/>
  <c r="H413" i="7"/>
  <c r="G413" i="7"/>
  <c r="AY413" i="7"/>
  <c r="J413" i="7"/>
  <c r="AL413" i="7"/>
  <c r="I413" i="7"/>
  <c r="AD413" i="7"/>
  <c r="AR413" i="7"/>
  <c r="AB413" i="7"/>
  <c r="L413" i="7"/>
  <c r="AG413" i="7"/>
  <c r="W413" i="7"/>
  <c r="AS413" i="7"/>
  <c r="Z413" i="7"/>
  <c r="AI413" i="7"/>
  <c r="X413" i="7"/>
  <c r="AQ413" i="7"/>
  <c r="AC413" i="7"/>
  <c r="AX413" i="7"/>
  <c r="U413" i="7"/>
  <c r="T413" i="7"/>
  <c r="Q413" i="7"/>
  <c r="M413" i="7"/>
  <c r="K413" i="7"/>
  <c r="S413" i="7"/>
  <c r="AZ413" i="7"/>
  <c r="AW413" i="7"/>
  <c r="AH413" i="7"/>
  <c r="O413" i="7"/>
  <c r="AO413" i="7"/>
  <c r="AJ413" i="7"/>
  <c r="A11" i="3"/>
  <c r="A373" i="7"/>
  <c r="AB472" i="7"/>
  <c r="AV472" i="7"/>
  <c r="AX472" i="7"/>
  <c r="AJ472" i="7"/>
  <c r="O472" i="7"/>
  <c r="AN472" i="7"/>
  <c r="S472" i="7"/>
  <c r="AF472" i="7"/>
  <c r="AG472" i="7"/>
  <c r="P472" i="7"/>
  <c r="G472" i="7"/>
  <c r="J472" i="7"/>
  <c r="Z472" i="7"/>
  <c r="AP472" i="7"/>
  <c r="K472" i="7"/>
  <c r="AH472" i="7"/>
  <c r="T472" i="7"/>
  <c r="X472" i="7"/>
  <c r="AR472" i="7"/>
  <c r="AZ472" i="7"/>
  <c r="AE472" i="7"/>
  <c r="I472" i="7"/>
  <c r="AI472" i="7"/>
  <c r="M472" i="7"/>
  <c r="U472" i="7"/>
  <c r="W472" i="7"/>
  <c r="AM472" i="7"/>
  <c r="AA472" i="7"/>
  <c r="N472" i="7"/>
  <c r="AD472" i="7"/>
  <c r="AT472" i="7"/>
  <c r="AU472" i="7"/>
  <c r="Y472" i="7"/>
  <c r="AY472" i="7"/>
  <c r="AC472" i="7"/>
  <c r="H472" i="7"/>
  <c r="L472" i="7"/>
  <c r="Q472" i="7"/>
  <c r="R472" i="7"/>
  <c r="AO472" i="7"/>
  <c r="AS472" i="7"/>
  <c r="AQ472" i="7"/>
  <c r="AK472" i="7"/>
  <c r="AW472" i="7"/>
  <c r="V472" i="7"/>
  <c r="AL472" i="7"/>
  <c r="AV31" i="7"/>
  <c r="P31" i="7"/>
  <c r="AD31" i="7"/>
  <c r="U31" i="7"/>
  <c r="H31" i="7"/>
  <c r="AR31" i="7"/>
  <c r="AC31" i="7"/>
  <c r="S31" i="7"/>
  <c r="AH31" i="7"/>
  <c r="N31" i="7"/>
  <c r="AA31" i="7"/>
  <c r="AN31" i="7"/>
  <c r="AG31" i="7"/>
  <c r="X31" i="7"/>
  <c r="AS31" i="7"/>
  <c r="R31" i="7"/>
  <c r="AU31" i="7"/>
  <c r="Z31" i="7"/>
  <c r="AJ31" i="7"/>
  <c r="AG25" i="7"/>
  <c r="AT25" i="7"/>
  <c r="H25" i="7"/>
  <c r="R25" i="7"/>
  <c r="AL25" i="7"/>
  <c r="AS25" i="7"/>
  <c r="AV25" i="7"/>
  <c r="W25" i="7"/>
  <c r="N25" i="7"/>
  <c r="AC25" i="7"/>
  <c r="AU25" i="7"/>
  <c r="T25" i="7"/>
  <c r="X25" i="7"/>
  <c r="AK25" i="7"/>
  <c r="P25" i="7"/>
  <c r="AM25" i="7"/>
  <c r="Z25" i="7"/>
  <c r="AN25" i="7"/>
  <c r="AI25" i="7"/>
  <c r="AP25" i="7"/>
  <c r="S25" i="7"/>
  <c r="AB25" i="7"/>
  <c r="AP18" i="7"/>
  <c r="AR18" i="7"/>
  <c r="R18" i="7"/>
  <c r="G18" i="7"/>
  <c r="AE18" i="7"/>
  <c r="AY18" i="7"/>
  <c r="AB18" i="7"/>
  <c r="AC18" i="7"/>
  <c r="Z18" i="7"/>
  <c r="AO41" i="7"/>
  <c r="E3" i="7"/>
  <c r="AU41" i="7"/>
  <c r="AI41" i="7"/>
  <c r="AG41" i="7"/>
  <c r="P41" i="7"/>
  <c r="AW41" i="7"/>
  <c r="X41" i="7"/>
  <c r="N41" i="7"/>
  <c r="AF18" i="7"/>
  <c r="H41" i="7"/>
  <c r="T35" i="7"/>
  <c r="AL35" i="7"/>
  <c r="AL41" i="7"/>
  <c r="W35" i="7"/>
  <c r="AV41" i="7"/>
  <c r="AJ41" i="7"/>
  <c r="I41" i="7"/>
  <c r="AB41" i="7"/>
  <c r="AQ41" i="7"/>
  <c r="AE41" i="7"/>
  <c r="Q35" i="7"/>
  <c r="AC35" i="7"/>
  <c r="T41" i="7"/>
  <c r="V35" i="7"/>
  <c r="X35" i="7"/>
  <c r="AD35" i="7"/>
  <c r="AH35" i="7"/>
  <c r="AV35" i="7"/>
  <c r="R35" i="7"/>
  <c r="AF41" i="7"/>
  <c r="AP41" i="7"/>
  <c r="U41" i="7"/>
  <c r="Y18" i="7"/>
  <c r="O18" i="7"/>
  <c r="AQ18" i="7"/>
  <c r="AU18" i="7"/>
  <c r="AZ18" i="7"/>
  <c r="H18" i="7"/>
  <c r="AK18" i="7"/>
  <c r="AT41" i="7"/>
  <c r="AM41" i="7"/>
  <c r="AB35" i="7"/>
  <c r="AZ41" i="7"/>
  <c r="AN41" i="7"/>
  <c r="Z41" i="7"/>
  <c r="AS41" i="7"/>
  <c r="J41" i="7"/>
  <c r="Y41" i="7"/>
  <c r="K41" i="7"/>
  <c r="R41" i="7"/>
  <c r="AQ35" i="7"/>
  <c r="M41" i="7"/>
  <c r="N35" i="7"/>
  <c r="AE35" i="7"/>
  <c r="AT35" i="7"/>
  <c r="AZ35" i="7"/>
  <c r="L35" i="7"/>
  <c r="AP35" i="7"/>
  <c r="AS35" i="7"/>
  <c r="O41" i="7"/>
  <c r="AJ35" i="7"/>
  <c r="Q18" i="7"/>
  <c r="AJ18" i="7"/>
  <c r="AK35" i="7"/>
  <c r="N18" i="7"/>
  <c r="AI18" i="7"/>
  <c r="AO18" i="7"/>
  <c r="AH18" i="7"/>
  <c r="AM18" i="7"/>
  <c r="AD18" i="7"/>
  <c r="I18" i="7"/>
  <c r="AN18" i="7"/>
  <c r="P18" i="7"/>
  <c r="J18" i="7"/>
  <c r="AH41" i="7"/>
  <c r="AR41" i="7"/>
  <c r="K35" i="7"/>
  <c r="AG35" i="7"/>
  <c r="AK41" i="7"/>
  <c r="AY41" i="7"/>
  <c r="V41" i="7"/>
  <c r="AD41" i="7"/>
  <c r="L41" i="7"/>
  <c r="AC41" i="7"/>
  <c r="G41" i="7"/>
  <c r="Z35" i="7"/>
  <c r="AX41" i="7"/>
  <c r="AA35" i="7"/>
  <c r="I35" i="7"/>
  <c r="P35" i="7"/>
  <c r="M35" i="7"/>
  <c r="J35" i="7"/>
  <c r="AN35" i="7"/>
  <c r="AW35" i="7"/>
  <c r="AM35" i="7"/>
  <c r="W18" i="7"/>
  <c r="T18" i="7"/>
  <c r="AT18" i="7"/>
  <c r="AX18" i="7"/>
  <c r="U18" i="7"/>
  <c r="AG18" i="7"/>
  <c r="V18" i="7"/>
  <c r="X18" i="7"/>
  <c r="AW18" i="7"/>
  <c r="V451" i="7"/>
  <c r="AL451" i="7"/>
  <c r="P451" i="7"/>
  <c r="AK451" i="7"/>
  <c r="J451" i="7"/>
  <c r="AT451" i="7"/>
  <c r="Z451" i="7"/>
  <c r="AQ451" i="7"/>
  <c r="N451" i="7"/>
  <c r="AV451" i="7"/>
  <c r="AJ451" i="7"/>
  <c r="AU451" i="7"/>
  <c r="I451" i="7"/>
  <c r="M451" i="7"/>
  <c r="G451" i="7"/>
  <c r="X451" i="7"/>
  <c r="AI451" i="7"/>
  <c r="K451" i="7"/>
  <c r="AP451" i="7"/>
  <c r="U451" i="7"/>
  <c r="AD451" i="7"/>
  <c r="AR451" i="7"/>
  <c r="O451" i="7"/>
  <c r="S451" i="7"/>
  <c r="Y451" i="7"/>
  <c r="Q451" i="7"/>
  <c r="AW451" i="7"/>
  <c r="AG451" i="7"/>
  <c r="AF451" i="7"/>
  <c r="AC451" i="7"/>
  <c r="AZ451" i="7"/>
  <c r="AS451" i="7"/>
  <c r="AH451" i="7"/>
  <c r="W451" i="7"/>
  <c r="AN451" i="7"/>
  <c r="T451" i="7"/>
  <c r="R451" i="7"/>
  <c r="AA451" i="7"/>
  <c r="AX451" i="7"/>
  <c r="AO451" i="7"/>
  <c r="AB451" i="7"/>
  <c r="AY451" i="7"/>
  <c r="AE451" i="7"/>
  <c r="AM451" i="7"/>
  <c r="H451" i="7"/>
  <c r="L451" i="7"/>
  <c r="AY449" i="7"/>
  <c r="M449" i="7"/>
  <c r="Q449" i="7"/>
  <c r="AJ449" i="7"/>
  <c r="N449" i="7"/>
  <c r="AD449" i="7"/>
  <c r="J449" i="7"/>
  <c r="AH449" i="7"/>
  <c r="Z449" i="7"/>
  <c r="AF449" i="7"/>
  <c r="AW449" i="7"/>
  <c r="AU449" i="7"/>
  <c r="AI449" i="7"/>
  <c r="AT449" i="7"/>
  <c r="P449" i="7"/>
  <c r="R449" i="7"/>
  <c r="V449" i="7"/>
  <c r="G449" i="7"/>
  <c r="AX449" i="7"/>
  <c r="AE449" i="7"/>
  <c r="AV449" i="7"/>
  <c r="H449" i="7"/>
  <c r="AB449" i="7"/>
  <c r="AS449" i="7"/>
  <c r="T449" i="7"/>
  <c r="AR449" i="7"/>
  <c r="AO449" i="7"/>
  <c r="U449" i="7"/>
  <c r="AA449" i="7"/>
  <c r="K449" i="7"/>
  <c r="AG449" i="7"/>
  <c r="AP449" i="7"/>
  <c r="AL449" i="7"/>
  <c r="AQ449" i="7"/>
  <c r="AK449" i="7"/>
  <c r="I449" i="7"/>
  <c r="AM449" i="7"/>
  <c r="AZ449" i="7"/>
  <c r="S449" i="7"/>
  <c r="L449" i="7"/>
  <c r="W449" i="7"/>
  <c r="O449" i="7"/>
  <c r="AN449" i="7"/>
  <c r="X449" i="7"/>
  <c r="AC449" i="7"/>
  <c r="Y449" i="7"/>
  <c r="AB388" i="7"/>
  <c r="AU388" i="7"/>
  <c r="AE388" i="7"/>
  <c r="O388" i="7"/>
  <c r="AR388" i="7"/>
  <c r="AP388" i="7"/>
  <c r="T388" i="7"/>
  <c r="AN388" i="7"/>
  <c r="J388" i="7"/>
  <c r="R388" i="7"/>
  <c r="AI388" i="7"/>
  <c r="K388" i="7"/>
  <c r="AV388" i="7"/>
  <c r="Y388" i="7"/>
  <c r="AF388" i="7"/>
  <c r="AG388" i="7"/>
  <c r="AH388" i="7"/>
  <c r="AY388" i="7"/>
  <c r="AA388" i="7"/>
  <c r="G388" i="7"/>
  <c r="AX388" i="7"/>
  <c r="N388" i="7"/>
  <c r="X388" i="7"/>
  <c r="Z388" i="7"/>
  <c r="AQ388" i="7"/>
  <c r="AW388" i="7"/>
  <c r="I388" i="7"/>
  <c r="L388" i="7"/>
  <c r="AM388" i="7"/>
  <c r="AL388" i="7"/>
  <c r="AZ388" i="7"/>
  <c r="U388" i="7"/>
  <c r="S388" i="7"/>
  <c r="AD388" i="7"/>
  <c r="AO388" i="7"/>
  <c r="AJ388" i="7"/>
  <c r="W388" i="7"/>
  <c r="Q388" i="7"/>
  <c r="AC388" i="7"/>
  <c r="M388" i="7"/>
  <c r="AS388" i="7"/>
  <c r="AK388" i="7"/>
  <c r="P388" i="7"/>
  <c r="V388" i="7"/>
  <c r="H388" i="7"/>
  <c r="AT388" i="7"/>
  <c r="AF459" i="7"/>
  <c r="AW459" i="7"/>
  <c r="K459" i="7"/>
  <c r="AX459" i="7"/>
  <c r="AJ459" i="7"/>
  <c r="O459" i="7"/>
  <c r="AG459" i="7"/>
  <c r="M459" i="7"/>
  <c r="AQ459" i="7"/>
  <c r="AC459" i="7"/>
  <c r="AE459" i="7"/>
  <c r="AV459" i="7"/>
  <c r="L459" i="7"/>
  <c r="V459" i="7"/>
  <c r="AL459" i="7"/>
  <c r="H459" i="7"/>
  <c r="AB459" i="7"/>
  <c r="U459" i="7"/>
  <c r="AO459" i="7"/>
  <c r="I459" i="7"/>
  <c r="S459" i="7"/>
  <c r="AU459" i="7"/>
  <c r="AA459" i="7"/>
  <c r="Z459" i="7"/>
  <c r="AT459" i="7"/>
  <c r="AZ459" i="7"/>
  <c r="AN459" i="7"/>
  <c r="R459" i="7"/>
  <c r="AP459" i="7"/>
  <c r="Y459" i="7"/>
  <c r="AD459" i="7"/>
  <c r="P459" i="7"/>
  <c r="T459" i="7"/>
  <c r="AH459" i="7"/>
  <c r="AM459" i="7"/>
  <c r="N459" i="7"/>
  <c r="J459" i="7"/>
  <c r="G459" i="7"/>
  <c r="AY459" i="7"/>
  <c r="AK459" i="7"/>
  <c r="W459" i="7"/>
  <c r="AS459" i="7"/>
  <c r="AR459" i="7"/>
  <c r="Q459" i="7"/>
  <c r="X459" i="7"/>
  <c r="AI459" i="7"/>
  <c r="S412" i="7"/>
  <c r="N412" i="7"/>
  <c r="AT412" i="7"/>
  <c r="K412" i="7"/>
  <c r="H412" i="7"/>
  <c r="AD412" i="7"/>
  <c r="AC412" i="7"/>
  <c r="AU412" i="7"/>
  <c r="T412" i="7"/>
  <c r="Y412" i="7"/>
  <c r="AI412" i="7"/>
  <c r="AV412" i="7"/>
  <c r="AF412" i="7"/>
  <c r="P412" i="7"/>
  <c r="Q412" i="7"/>
  <c r="X412" i="7"/>
  <c r="AN412" i="7"/>
  <c r="AR412" i="7"/>
  <c r="G412" i="7"/>
  <c r="M412" i="7"/>
  <c r="AP412" i="7"/>
  <c r="L412" i="7"/>
  <c r="AA412" i="7"/>
  <c r="AL412" i="7"/>
  <c r="I412" i="7"/>
  <c r="AH412" i="7"/>
  <c r="AK412" i="7"/>
  <c r="AE412" i="7"/>
  <c r="AQ412" i="7"/>
  <c r="AX412" i="7"/>
  <c r="AZ412" i="7"/>
  <c r="R412" i="7"/>
  <c r="AJ412" i="7"/>
  <c r="AO412" i="7"/>
  <c r="AM412" i="7"/>
  <c r="AB412" i="7"/>
  <c r="Z412" i="7"/>
  <c r="U412" i="7"/>
  <c r="W412" i="7"/>
  <c r="O412" i="7"/>
  <c r="V412" i="7"/>
  <c r="J412" i="7"/>
  <c r="AS412" i="7"/>
  <c r="AW412" i="7"/>
  <c r="AG412" i="7"/>
  <c r="AY412" i="7"/>
  <c r="AL440" i="7"/>
  <c r="AX440" i="7"/>
  <c r="AO440" i="7"/>
  <c r="L440" i="7"/>
  <c r="AS440" i="7"/>
  <c r="AE440" i="7"/>
  <c r="AH440" i="7"/>
  <c r="M440" i="7"/>
  <c r="AU440" i="7"/>
  <c r="Q440" i="7"/>
  <c r="V440" i="7"/>
  <c r="AF440" i="7"/>
  <c r="Z440" i="7"/>
  <c r="T440" i="7"/>
  <c r="I440" i="7"/>
  <c r="S440" i="7"/>
  <c r="AV440" i="7"/>
  <c r="AY440" i="7"/>
  <c r="Y440" i="7"/>
  <c r="AB440" i="7"/>
  <c r="J440" i="7"/>
  <c r="AJ440" i="7"/>
  <c r="AC440" i="7"/>
  <c r="AA440" i="7"/>
  <c r="AT440" i="7"/>
  <c r="G440" i="7"/>
  <c r="AG440" i="7"/>
  <c r="AR440" i="7"/>
  <c r="P440" i="7"/>
  <c r="AP440" i="7"/>
  <c r="AZ440" i="7"/>
  <c r="O440" i="7"/>
  <c r="H440" i="7"/>
  <c r="AQ440" i="7"/>
  <c r="U440" i="7"/>
  <c r="R440" i="7"/>
  <c r="AK440" i="7"/>
  <c r="W440" i="7"/>
  <c r="AW440" i="7"/>
  <c r="AI440" i="7"/>
  <c r="AM440" i="7"/>
  <c r="X440" i="7"/>
  <c r="AD440" i="7"/>
  <c r="N440" i="7"/>
  <c r="K440" i="7"/>
  <c r="AN440" i="7"/>
  <c r="AE447" i="7"/>
  <c r="O447" i="7"/>
  <c r="L447" i="7"/>
  <c r="P447" i="7"/>
  <c r="T447" i="7"/>
  <c r="AJ447" i="7"/>
  <c r="AX447" i="7"/>
  <c r="M447" i="7"/>
  <c r="X447" i="7"/>
  <c r="Y447" i="7"/>
  <c r="Q447" i="7"/>
  <c r="AQ447" i="7"/>
  <c r="Z447" i="7"/>
  <c r="S447" i="7"/>
  <c r="AK447" i="7"/>
  <c r="AM447" i="7"/>
  <c r="J447" i="7"/>
  <c r="AG447" i="7"/>
  <c r="AP447" i="7"/>
  <c r="AL447" i="7"/>
  <c r="U447" i="7"/>
  <c r="V447" i="7"/>
  <c r="AS447" i="7"/>
  <c r="AR447" i="7"/>
  <c r="AD447" i="7"/>
  <c r="AC447" i="7"/>
  <c r="AB447" i="7"/>
  <c r="R447" i="7"/>
  <c r="I447" i="7"/>
  <c r="W447" i="7"/>
  <c r="N447" i="7"/>
  <c r="AN447" i="7"/>
  <c r="G447" i="7"/>
  <c r="AF447" i="7"/>
  <c r="H447" i="7"/>
  <c r="AT447" i="7"/>
  <c r="AW447" i="7"/>
  <c r="AZ447" i="7"/>
  <c r="AV447" i="7"/>
  <c r="AY447" i="7"/>
  <c r="AO447" i="7"/>
  <c r="AU447" i="7"/>
  <c r="AI447" i="7"/>
  <c r="AA447" i="7"/>
  <c r="K447" i="7"/>
  <c r="AH447" i="7"/>
  <c r="AY450" i="7"/>
  <c r="AW450" i="7"/>
  <c r="U450" i="7"/>
  <c r="L450" i="7"/>
  <c r="AR450" i="7"/>
  <c r="N450" i="7"/>
  <c r="AT450" i="7"/>
  <c r="W450" i="7"/>
  <c r="S450" i="7"/>
  <c r="Y450" i="7"/>
  <c r="AB450" i="7"/>
  <c r="AH450" i="7"/>
  <c r="AC450" i="7"/>
  <c r="X450" i="7"/>
  <c r="AD450" i="7"/>
  <c r="H450" i="7"/>
  <c r="AN450" i="7"/>
  <c r="R450" i="7"/>
  <c r="AS450" i="7"/>
  <c r="AF450" i="7"/>
  <c r="AX450" i="7"/>
  <c r="O450" i="7"/>
  <c r="AZ450" i="7"/>
  <c r="AU450" i="7"/>
  <c r="M450" i="7"/>
  <c r="AO450" i="7"/>
  <c r="P450" i="7"/>
  <c r="AL450" i="7"/>
  <c r="AG450" i="7"/>
  <c r="AJ450" i="7"/>
  <c r="AP450" i="7"/>
  <c r="I450" i="7"/>
  <c r="AK450" i="7"/>
  <c r="AA450" i="7"/>
  <c r="J450" i="7"/>
  <c r="G450" i="7"/>
  <c r="AM450" i="7"/>
  <c r="AE450" i="7"/>
  <c r="Z450" i="7"/>
  <c r="AV450" i="7"/>
  <c r="AQ450" i="7"/>
  <c r="AI450" i="7"/>
  <c r="T450" i="7"/>
  <c r="V450" i="7"/>
  <c r="K450" i="7"/>
  <c r="Q450" i="7"/>
  <c r="L441" i="7"/>
  <c r="P441" i="7"/>
  <c r="AY441" i="7"/>
  <c r="H441" i="7"/>
  <c r="O441" i="7"/>
  <c r="K441" i="7"/>
  <c r="M441" i="7"/>
  <c r="N441" i="7"/>
  <c r="AT441" i="7"/>
  <c r="W441" i="7"/>
  <c r="AA441" i="7"/>
  <c r="AX441" i="7"/>
  <c r="AO441" i="7"/>
  <c r="AC441" i="7"/>
  <c r="T441" i="7"/>
  <c r="AM441" i="7"/>
  <c r="AI441" i="7"/>
  <c r="R441" i="7"/>
  <c r="AD441" i="7"/>
  <c r="AH441" i="7"/>
  <c r="AJ441" i="7"/>
  <c r="AB441" i="7"/>
  <c r="AQ441" i="7"/>
  <c r="AU441" i="7"/>
  <c r="J441" i="7"/>
  <c r="AV441" i="7"/>
  <c r="AZ441" i="7"/>
  <c r="AW441" i="7"/>
  <c r="AR441" i="7"/>
  <c r="S441" i="7"/>
  <c r="Q441" i="7"/>
  <c r="AG441" i="7"/>
  <c r="X441" i="7"/>
  <c r="G441" i="7"/>
  <c r="AK441" i="7"/>
  <c r="AS441" i="7"/>
  <c r="AL441" i="7"/>
  <c r="AF441" i="7"/>
  <c r="AP441" i="7"/>
  <c r="V441" i="7"/>
  <c r="U441" i="7"/>
  <c r="Z441" i="7"/>
  <c r="I441" i="7"/>
  <c r="AN441" i="7"/>
  <c r="Y441" i="7"/>
  <c r="AE441" i="7"/>
  <c r="AS415" i="7"/>
  <c r="N415" i="7"/>
  <c r="O415" i="7"/>
  <c r="M415" i="7"/>
  <c r="AY415" i="7"/>
  <c r="AI415" i="7"/>
  <c r="AW415" i="7"/>
  <c r="AB415" i="7"/>
  <c r="AT415" i="7"/>
  <c r="Y415" i="7"/>
  <c r="H415" i="7"/>
  <c r="AK415" i="7"/>
  <c r="AX415" i="7"/>
  <c r="AP415" i="7"/>
  <c r="I415" i="7"/>
  <c r="AC415" i="7"/>
  <c r="AU415" i="7"/>
  <c r="AA415" i="7"/>
  <c r="AG415" i="7"/>
  <c r="AO415" i="7"/>
  <c r="P415" i="7"/>
  <c r="Z415" i="7"/>
  <c r="U415" i="7"/>
  <c r="S415" i="7"/>
  <c r="AQ415" i="7"/>
  <c r="AR415" i="7"/>
  <c r="AZ415" i="7"/>
  <c r="L415" i="7"/>
  <c r="AH415" i="7"/>
  <c r="AF415" i="7"/>
  <c r="AN415" i="7"/>
  <c r="AM415" i="7"/>
  <c r="AL415" i="7"/>
  <c r="AJ415" i="7"/>
  <c r="K415" i="7"/>
  <c r="J415" i="7"/>
  <c r="AE415" i="7"/>
  <c r="AD415" i="7"/>
  <c r="W415" i="7"/>
  <c r="T415" i="7"/>
  <c r="X415" i="7"/>
  <c r="G415" i="7"/>
  <c r="R415" i="7"/>
  <c r="AV415" i="7"/>
  <c r="Q415" i="7"/>
  <c r="V415" i="7"/>
  <c r="U371" i="7"/>
  <c r="X371" i="7"/>
  <c r="AP371" i="7"/>
  <c r="AR371" i="7"/>
  <c r="V371" i="7"/>
  <c r="K371" i="7"/>
  <c r="AS371" i="7"/>
  <c r="AQ371" i="7"/>
  <c r="AA371" i="7"/>
  <c r="AW371" i="7"/>
  <c r="AM371" i="7"/>
  <c r="AD371" i="7"/>
  <c r="AB371" i="7"/>
  <c r="AJ371" i="7"/>
  <c r="O371" i="7"/>
  <c r="Q371" i="7"/>
  <c r="L371" i="7"/>
  <c r="AF371" i="7"/>
  <c r="T371" i="7"/>
  <c r="AV371" i="7"/>
  <c r="H371" i="7"/>
  <c r="Z371" i="7"/>
  <c r="AL371" i="7"/>
  <c r="Y371" i="7"/>
  <c r="AN371" i="7"/>
  <c r="AT371" i="7"/>
  <c r="AG371" i="7"/>
  <c r="AY371" i="7"/>
  <c r="AO371" i="7"/>
  <c r="AC371" i="7"/>
  <c r="AE371" i="7"/>
  <c r="S371" i="7"/>
  <c r="I371" i="7"/>
  <c r="G371" i="7"/>
  <c r="P371" i="7"/>
  <c r="AI371" i="7"/>
  <c r="AX371" i="7"/>
  <c r="M371" i="7"/>
  <c r="R371" i="7"/>
  <c r="J371" i="7"/>
  <c r="W371" i="7"/>
  <c r="AU371" i="7"/>
  <c r="AH371" i="7"/>
  <c r="AZ371" i="7"/>
  <c r="N371" i="7"/>
  <c r="AK371" i="7"/>
  <c r="AT394" i="7"/>
  <c r="AK394" i="7"/>
  <c r="AE394" i="7"/>
  <c r="AP394" i="7"/>
  <c r="AU394" i="7"/>
  <c r="N394" i="7"/>
  <c r="X394" i="7"/>
  <c r="AS394" i="7"/>
  <c r="I394" i="7"/>
  <c r="O394" i="7"/>
  <c r="L394" i="7"/>
  <c r="AW394" i="7"/>
  <c r="K394" i="7"/>
  <c r="P394" i="7"/>
  <c r="R394" i="7"/>
  <c r="AR394" i="7"/>
  <c r="AF394" i="7"/>
  <c r="AC394" i="7"/>
  <c r="AL394" i="7"/>
  <c r="M394" i="7"/>
  <c r="AM394" i="7"/>
  <c r="AZ394" i="7"/>
  <c r="AG394" i="7"/>
  <c r="U394" i="7"/>
  <c r="AQ394" i="7"/>
  <c r="AY394" i="7"/>
  <c r="AJ394" i="7"/>
  <c r="AD394" i="7"/>
  <c r="Y394" i="7"/>
  <c r="AB394" i="7"/>
  <c r="W394" i="7"/>
  <c r="V394" i="7"/>
  <c r="S394" i="7"/>
  <c r="AH394" i="7"/>
  <c r="Q394" i="7"/>
  <c r="AN394" i="7"/>
  <c r="AO394" i="7"/>
  <c r="T394" i="7"/>
  <c r="AX394" i="7"/>
  <c r="G394" i="7"/>
  <c r="Z394" i="7"/>
  <c r="H394" i="7"/>
  <c r="AA394" i="7"/>
  <c r="AV394" i="7"/>
  <c r="AI394" i="7"/>
  <c r="J394" i="7"/>
  <c r="X368" i="7"/>
  <c r="AG368" i="7"/>
  <c r="R368" i="7"/>
  <c r="AU368" i="7"/>
  <c r="H368" i="7"/>
  <c r="AT368" i="7"/>
  <c r="AZ368" i="7"/>
  <c r="M368" i="7"/>
  <c r="AP368" i="7"/>
  <c r="AS368" i="7"/>
  <c r="G368" i="7"/>
  <c r="AL368" i="7"/>
  <c r="S368" i="7"/>
  <c r="AA368" i="7"/>
  <c r="AK368" i="7"/>
  <c r="AC368" i="7"/>
  <c r="AD368" i="7"/>
  <c r="AV368" i="7"/>
  <c r="AI368" i="7"/>
  <c r="Z368" i="7"/>
  <c r="AO368" i="7"/>
  <c r="AW368" i="7"/>
  <c r="AF368" i="7"/>
  <c r="O368" i="7"/>
  <c r="T368" i="7"/>
  <c r="Y368" i="7"/>
  <c r="AR368" i="7"/>
  <c r="U368" i="7"/>
  <c r="AQ368" i="7"/>
  <c r="AB368" i="7"/>
  <c r="Q368" i="7"/>
  <c r="N368" i="7"/>
  <c r="I368" i="7"/>
  <c r="L368" i="7"/>
  <c r="AN368" i="7"/>
  <c r="K368" i="7"/>
  <c r="AX368" i="7"/>
  <c r="V368" i="7"/>
  <c r="W368" i="7"/>
  <c r="AH368" i="7"/>
  <c r="AE368" i="7"/>
  <c r="P368" i="7"/>
  <c r="J368" i="7"/>
  <c r="AM368" i="7"/>
  <c r="AJ368" i="7"/>
  <c r="AY368" i="7"/>
  <c r="AX357" i="7"/>
  <c r="V357" i="7"/>
  <c r="AF357" i="7"/>
  <c r="J357" i="7"/>
  <c r="Y357" i="7"/>
  <c r="AO357" i="7"/>
  <c r="AC357" i="7"/>
  <c r="AY357" i="7"/>
  <c r="AT357" i="7"/>
  <c r="I357" i="7"/>
  <c r="AJ357" i="7"/>
  <c r="Q357" i="7"/>
  <c r="AS357" i="7"/>
  <c r="AG357" i="7"/>
  <c r="AI357" i="7"/>
  <c r="AW357" i="7"/>
  <c r="N357" i="7"/>
  <c r="Z357" i="7"/>
  <c r="AE357" i="7"/>
  <c r="AK357" i="7"/>
  <c r="P357" i="7"/>
  <c r="R357" i="7"/>
  <c r="AQ357" i="7"/>
  <c r="AD357" i="7"/>
  <c r="O357" i="7"/>
  <c r="AL357" i="7"/>
  <c r="L357" i="7"/>
  <c r="AM357" i="7"/>
  <c r="AP357" i="7"/>
  <c r="AA357" i="7"/>
  <c r="H357" i="7"/>
  <c r="G357" i="7"/>
  <c r="W357" i="7"/>
  <c r="AN357" i="7"/>
  <c r="AR357" i="7"/>
  <c r="AV357" i="7"/>
  <c r="K357" i="7"/>
  <c r="AU357" i="7"/>
  <c r="S357" i="7"/>
  <c r="AZ357" i="7"/>
  <c r="AB357" i="7"/>
  <c r="T357" i="7"/>
  <c r="M357" i="7"/>
  <c r="AH357" i="7"/>
  <c r="U357" i="7"/>
  <c r="X357" i="7"/>
  <c r="AT358" i="7"/>
  <c r="AZ358" i="7"/>
  <c r="AW358" i="7"/>
  <c r="AV358" i="7"/>
  <c r="AC358" i="7"/>
  <c r="M358" i="7"/>
  <c r="AJ358" i="7"/>
  <c r="O358" i="7"/>
  <c r="AH358" i="7"/>
  <c r="L358" i="7"/>
  <c r="X358" i="7"/>
  <c r="S358" i="7"/>
  <c r="AA358" i="7"/>
  <c r="AF358" i="7"/>
  <c r="AK358" i="7"/>
  <c r="AG358" i="7"/>
  <c r="Q358" i="7"/>
  <c r="AR358" i="7"/>
  <c r="T358" i="7"/>
  <c r="AN358" i="7"/>
  <c r="R358" i="7"/>
  <c r="AI358" i="7"/>
  <c r="AD358" i="7"/>
  <c r="V358" i="7"/>
  <c r="AO358" i="7"/>
  <c r="U358" i="7"/>
  <c r="Z358" i="7"/>
  <c r="W358" i="7"/>
  <c r="AP358" i="7"/>
  <c r="AS358" i="7"/>
  <c r="Y358" i="7"/>
  <c r="AE358" i="7"/>
  <c r="AB358" i="7"/>
  <c r="N358" i="7"/>
  <c r="I358" i="7"/>
  <c r="G358" i="7"/>
  <c r="AY358" i="7"/>
  <c r="AX358" i="7"/>
  <c r="AL358" i="7"/>
  <c r="AU358" i="7"/>
  <c r="AM358" i="7"/>
  <c r="J358" i="7"/>
  <c r="H358" i="7"/>
  <c r="K358" i="7"/>
  <c r="AQ358" i="7"/>
  <c r="P358" i="7"/>
  <c r="R186" i="7"/>
  <c r="V186" i="7"/>
  <c r="AH186" i="7"/>
  <c r="AW186" i="7"/>
  <c r="AB186" i="7"/>
  <c r="G186" i="7"/>
  <c r="AA186" i="7"/>
  <c r="AS186" i="7"/>
  <c r="P186" i="7"/>
  <c r="U186" i="7"/>
  <c r="S186" i="7"/>
  <c r="AN186" i="7"/>
  <c r="AD186" i="7"/>
  <c r="AL186" i="7"/>
  <c r="AX186" i="7"/>
  <c r="AG186" i="7"/>
  <c r="L186" i="7"/>
  <c r="AI186" i="7"/>
  <c r="AZ186" i="7"/>
  <c r="X186" i="7"/>
  <c r="AJ186" i="7"/>
  <c r="AF186" i="7"/>
  <c r="O186" i="7"/>
  <c r="AT186" i="7"/>
  <c r="J186" i="7"/>
  <c r="W186" i="7"/>
  <c r="T186" i="7"/>
  <c r="I186" i="7"/>
  <c r="AQ186" i="7"/>
  <c r="N186" i="7"/>
  <c r="AP186" i="7"/>
  <c r="Q186" i="7"/>
  <c r="M186" i="7"/>
  <c r="AY186" i="7"/>
  <c r="AC186" i="7"/>
  <c r="Z186" i="7"/>
  <c r="AO186" i="7"/>
  <c r="AU186" i="7"/>
  <c r="AM186" i="7"/>
  <c r="K186" i="7"/>
  <c r="AV186" i="7"/>
  <c r="AR186" i="7"/>
  <c r="AK186" i="7"/>
  <c r="Y186" i="7"/>
  <c r="AE186" i="7"/>
  <c r="H186" i="7"/>
  <c r="AY174" i="7"/>
  <c r="AC174" i="7"/>
  <c r="H174" i="7"/>
  <c r="Y174" i="7"/>
  <c r="AO174" i="7"/>
  <c r="AV174" i="7"/>
  <c r="P174" i="7"/>
  <c r="AG174" i="7"/>
  <c r="AK174" i="7"/>
  <c r="AH174" i="7"/>
  <c r="N174" i="7"/>
  <c r="J174" i="7"/>
  <c r="AX174" i="7"/>
  <c r="AI174" i="7"/>
  <c r="M174" i="7"/>
  <c r="AF174" i="7"/>
  <c r="AW174" i="7"/>
  <c r="L174" i="7"/>
  <c r="AA174" i="7"/>
  <c r="AQ174" i="7"/>
  <c r="I174" i="7"/>
  <c r="AD174" i="7"/>
  <c r="Z174" i="7"/>
  <c r="X174" i="7"/>
  <c r="Q174" i="7"/>
  <c r="AR174" i="7"/>
  <c r="W174" i="7"/>
  <c r="AL174" i="7"/>
  <c r="R174" i="7"/>
  <c r="S174" i="7"/>
  <c r="K174" i="7"/>
  <c r="AJ174" i="7"/>
  <c r="O174" i="7"/>
  <c r="V174" i="7"/>
  <c r="AT174" i="7"/>
  <c r="AM174" i="7"/>
  <c r="AZ174" i="7"/>
  <c r="AP174" i="7"/>
  <c r="U174" i="7"/>
  <c r="T174" i="7"/>
  <c r="G174" i="7"/>
  <c r="AS174" i="7"/>
  <c r="AE174" i="7"/>
  <c r="AB174" i="7"/>
  <c r="AN174" i="7"/>
  <c r="AU174" i="7"/>
  <c r="Z101" i="7"/>
  <c r="O101" i="7"/>
  <c r="M101" i="7"/>
  <c r="Q101" i="7"/>
  <c r="Y101" i="7"/>
  <c r="P101" i="7"/>
  <c r="I101" i="7"/>
  <c r="AO101" i="7"/>
  <c r="AG101" i="7"/>
  <c r="AP101" i="7"/>
  <c r="AK101" i="7"/>
  <c r="AT101" i="7"/>
  <c r="AV101" i="7"/>
  <c r="AC101" i="7"/>
  <c r="AB101" i="7"/>
  <c r="AE101" i="7"/>
  <c r="AN101" i="7"/>
  <c r="G101" i="7"/>
  <c r="L101" i="7"/>
  <c r="X101" i="7"/>
  <c r="S101" i="7"/>
  <c r="R101" i="7"/>
  <c r="AW101" i="7"/>
  <c r="J101" i="7"/>
  <c r="AY101" i="7"/>
  <c r="AR101" i="7"/>
  <c r="V101" i="7"/>
  <c r="AA101" i="7"/>
  <c r="U101" i="7"/>
  <c r="K101" i="7"/>
  <c r="AJ101" i="7"/>
  <c r="AH101" i="7"/>
  <c r="AS101" i="7"/>
  <c r="AI101" i="7"/>
  <c r="AX101" i="7"/>
  <c r="W101" i="7"/>
  <c r="AM101" i="7"/>
  <c r="AU101" i="7"/>
  <c r="N101" i="7"/>
  <c r="AQ101" i="7"/>
  <c r="H101" i="7"/>
  <c r="AF101" i="7"/>
  <c r="T101" i="7"/>
  <c r="AZ101" i="7"/>
  <c r="AL101" i="7"/>
  <c r="AD101" i="7"/>
  <c r="S139" i="7"/>
  <c r="I139" i="7"/>
  <c r="T139" i="7"/>
  <c r="AM139" i="7"/>
  <c r="AU139" i="7"/>
  <c r="X139" i="7"/>
  <c r="AL139" i="7"/>
  <c r="O139" i="7"/>
  <c r="AN139" i="7"/>
  <c r="AP139" i="7"/>
  <c r="V139" i="7"/>
  <c r="AX139" i="7"/>
  <c r="AZ139" i="7"/>
  <c r="AR139" i="7"/>
  <c r="Z139" i="7"/>
  <c r="AJ139" i="7"/>
  <c r="AO139" i="7"/>
  <c r="R139" i="7"/>
  <c r="AQ139" i="7"/>
  <c r="P139" i="7"/>
  <c r="AS139" i="7"/>
  <c r="Y139" i="7"/>
  <c r="AT139" i="7"/>
  <c r="Q139" i="7"/>
  <c r="H139" i="7"/>
  <c r="AF139" i="7"/>
  <c r="M139" i="7"/>
  <c r="AH139" i="7"/>
  <c r="AY139" i="7"/>
  <c r="AA139" i="7"/>
  <c r="K139" i="7"/>
  <c r="AC139" i="7"/>
  <c r="U139" i="7"/>
  <c r="AI139" i="7"/>
  <c r="AW139" i="7"/>
  <c r="AD139" i="7"/>
  <c r="N139" i="7"/>
  <c r="AG139" i="7"/>
  <c r="AB139" i="7"/>
  <c r="AK139" i="7"/>
  <c r="AV139" i="7"/>
  <c r="L139" i="7"/>
  <c r="AE139" i="7"/>
  <c r="J139" i="7"/>
  <c r="G139" i="7"/>
  <c r="W139" i="7"/>
  <c r="U115" i="7"/>
  <c r="AE115" i="7"/>
  <c r="AA115" i="7"/>
  <c r="AV115" i="7"/>
  <c r="AN115" i="7"/>
  <c r="AO115" i="7"/>
  <c r="AR115" i="7"/>
  <c r="AH115" i="7"/>
  <c r="AB115" i="7"/>
  <c r="R115" i="7"/>
  <c r="AS115" i="7"/>
  <c r="P115" i="7"/>
  <c r="H115" i="7"/>
  <c r="L115" i="7"/>
  <c r="N115" i="7"/>
  <c r="AG115" i="7"/>
  <c r="AK115" i="7"/>
  <c r="V115" i="7"/>
  <c r="AX115" i="7"/>
  <c r="AI115" i="7"/>
  <c r="S115" i="7"/>
  <c r="AT115" i="7"/>
  <c r="AZ115" i="7"/>
  <c r="J115" i="7"/>
  <c r="AC115" i="7"/>
  <c r="T115" i="7"/>
  <c r="W115" i="7"/>
  <c r="Y115" i="7"/>
  <c r="AU115" i="7"/>
  <c r="AD115" i="7"/>
  <c r="O115" i="7"/>
  <c r="X115" i="7"/>
  <c r="M115" i="7"/>
  <c r="I115" i="7"/>
  <c r="G115" i="7"/>
  <c r="AW115" i="7"/>
  <c r="K115" i="7"/>
  <c r="AY115" i="7"/>
  <c r="AQ115" i="7"/>
  <c r="Q115" i="7"/>
  <c r="AP115" i="7"/>
  <c r="AJ115" i="7"/>
  <c r="AF115" i="7"/>
  <c r="Z115" i="7"/>
  <c r="AL115" i="7"/>
  <c r="AM115" i="7"/>
  <c r="AO125" i="7"/>
  <c r="AK125" i="7"/>
  <c r="AF125" i="7"/>
  <c r="AQ125" i="7"/>
  <c r="AC125" i="7"/>
  <c r="AI125" i="7"/>
  <c r="U125" i="7"/>
  <c r="AV125" i="7"/>
  <c r="T125" i="7"/>
  <c r="S125" i="7"/>
  <c r="AM125" i="7"/>
  <c r="L125" i="7"/>
  <c r="AX125" i="7"/>
  <c r="Y125" i="7"/>
  <c r="Z125" i="7"/>
  <c r="H125" i="7"/>
  <c r="O125" i="7"/>
  <c r="P125" i="7"/>
  <c r="AW125" i="7"/>
  <c r="AD125" i="7"/>
  <c r="AL125" i="7"/>
  <c r="AS125" i="7"/>
  <c r="N125" i="7"/>
  <c r="K125" i="7"/>
  <c r="M125" i="7"/>
  <c r="AA125" i="7"/>
  <c r="AR125" i="7"/>
  <c r="AE125" i="7"/>
  <c r="I125" i="7"/>
  <c r="V125" i="7"/>
  <c r="AU125" i="7"/>
  <c r="AB125" i="7"/>
  <c r="W125" i="7"/>
  <c r="AN125" i="7"/>
  <c r="AT125" i="7"/>
  <c r="AY125" i="7"/>
  <c r="AG125" i="7"/>
  <c r="AJ125" i="7"/>
  <c r="R125" i="7"/>
  <c r="X125" i="7"/>
  <c r="AZ125" i="7"/>
  <c r="Q125" i="7"/>
  <c r="AP125" i="7"/>
  <c r="AH125" i="7"/>
  <c r="G125" i="7"/>
  <c r="J125" i="7"/>
  <c r="AU105" i="7"/>
  <c r="AP105" i="7"/>
  <c r="Q105" i="7"/>
  <c r="AM105" i="7"/>
  <c r="Y105" i="7"/>
  <c r="AN105" i="7"/>
  <c r="M105" i="7"/>
  <c r="AW105" i="7"/>
  <c r="AC105" i="7"/>
  <c r="AV105" i="7"/>
  <c r="AH105" i="7"/>
  <c r="AG105" i="7"/>
  <c r="O105" i="7"/>
  <c r="AQ105" i="7"/>
  <c r="N105" i="7"/>
  <c r="I105" i="7"/>
  <c r="H105" i="7"/>
  <c r="AY105" i="7"/>
  <c r="AF105" i="7"/>
  <c r="AB105" i="7"/>
  <c r="U105" i="7"/>
  <c r="X105" i="7"/>
  <c r="W105" i="7"/>
  <c r="AZ105" i="7"/>
  <c r="AL105" i="7"/>
  <c r="K105" i="7"/>
  <c r="AX105" i="7"/>
  <c r="J105" i="7"/>
  <c r="AE105" i="7"/>
  <c r="V105" i="7"/>
  <c r="S105" i="7"/>
  <c r="R105" i="7"/>
  <c r="Z105" i="7"/>
  <c r="AD105" i="7"/>
  <c r="T105" i="7"/>
  <c r="AR105" i="7"/>
  <c r="AI105" i="7"/>
  <c r="AK105" i="7"/>
  <c r="G105" i="7"/>
  <c r="L105" i="7"/>
  <c r="AA105" i="7"/>
  <c r="AS105" i="7"/>
  <c r="P105" i="7"/>
  <c r="AJ105" i="7"/>
  <c r="AT105" i="7"/>
  <c r="AO105" i="7"/>
  <c r="AY137" i="7"/>
  <c r="AT137" i="7"/>
  <c r="Q137" i="7"/>
  <c r="AO137" i="7"/>
  <c r="AL137" i="7"/>
  <c r="G137" i="7"/>
  <c r="M137" i="7"/>
  <c r="AG137" i="7"/>
  <c r="AP137" i="7"/>
  <c r="AA137" i="7"/>
  <c r="K137" i="7"/>
  <c r="AM137" i="7"/>
  <c r="AF137" i="7"/>
  <c r="AV137" i="7"/>
  <c r="AB137" i="7"/>
  <c r="S137" i="7"/>
  <c r="Z137" i="7"/>
  <c r="AZ137" i="7"/>
  <c r="H137" i="7"/>
  <c r="W137" i="7"/>
  <c r="P137" i="7"/>
  <c r="AS137" i="7"/>
  <c r="T137" i="7"/>
  <c r="AD137" i="7"/>
  <c r="X137" i="7"/>
  <c r="AC137" i="7"/>
  <c r="AJ137" i="7"/>
  <c r="AK137" i="7"/>
  <c r="N137" i="7"/>
  <c r="AE137" i="7"/>
  <c r="AU137" i="7"/>
  <c r="Y137" i="7"/>
  <c r="AX137" i="7"/>
  <c r="O137" i="7"/>
  <c r="I137" i="7"/>
  <c r="U137" i="7"/>
  <c r="L137" i="7"/>
  <c r="AQ137" i="7"/>
  <c r="R137" i="7"/>
  <c r="AR137" i="7"/>
  <c r="V137" i="7"/>
  <c r="J137" i="7"/>
  <c r="AN137" i="7"/>
  <c r="AH137" i="7"/>
  <c r="AW137" i="7"/>
  <c r="AI137" i="7"/>
  <c r="V103" i="7"/>
  <c r="AM103" i="7"/>
  <c r="AA103" i="7"/>
  <c r="AO103" i="7"/>
  <c r="AQ103" i="7"/>
  <c r="AL103" i="7"/>
  <c r="W103" i="7"/>
  <c r="Z103" i="7"/>
  <c r="AB103" i="7"/>
  <c r="Y103" i="7"/>
  <c r="N103" i="7"/>
  <c r="G103" i="7"/>
  <c r="O103" i="7"/>
  <c r="H103" i="7"/>
  <c r="R103" i="7"/>
  <c r="AX103" i="7"/>
  <c r="AU103" i="7"/>
  <c r="AH103" i="7"/>
  <c r="AS103" i="7"/>
  <c r="AP103" i="7"/>
  <c r="K103" i="7"/>
  <c r="AJ103" i="7"/>
  <c r="AD103" i="7"/>
  <c r="AI103" i="7"/>
  <c r="AN103" i="7"/>
  <c r="Q103" i="7"/>
  <c r="AR103" i="7"/>
  <c r="M103" i="7"/>
  <c r="U103" i="7"/>
  <c r="T103" i="7"/>
  <c r="J103" i="7"/>
  <c r="AG103" i="7"/>
  <c r="AE103" i="7"/>
  <c r="AC103" i="7"/>
  <c r="X103" i="7"/>
  <c r="P103" i="7"/>
  <c r="I103" i="7"/>
  <c r="AV103" i="7"/>
  <c r="AF103" i="7"/>
  <c r="AY103" i="7"/>
  <c r="AW103" i="7"/>
  <c r="AZ103" i="7"/>
  <c r="S103" i="7"/>
  <c r="AK103" i="7"/>
  <c r="AT103" i="7"/>
  <c r="L103" i="7"/>
  <c r="AH135" i="7"/>
  <c r="Y135" i="7"/>
  <c r="J135" i="7"/>
  <c r="AI135" i="7"/>
  <c r="G135" i="7"/>
  <c r="O135" i="7"/>
  <c r="AZ135" i="7"/>
  <c r="S135" i="7"/>
  <c r="AW135" i="7"/>
  <c r="X135" i="7"/>
  <c r="AP135" i="7"/>
  <c r="AK135" i="7"/>
  <c r="H135" i="7"/>
  <c r="AX135" i="7"/>
  <c r="W135" i="7"/>
  <c r="AL135" i="7"/>
  <c r="M135" i="7"/>
  <c r="AU135" i="7"/>
  <c r="AT135" i="7"/>
  <c r="AR135" i="7"/>
  <c r="Z135" i="7"/>
  <c r="AD135" i="7"/>
  <c r="L135" i="7"/>
  <c r="I135" i="7"/>
  <c r="AM135" i="7"/>
  <c r="P135" i="7"/>
  <c r="AQ135" i="7"/>
  <c r="AC135" i="7"/>
  <c r="AO135" i="7"/>
  <c r="AS135" i="7"/>
  <c r="AV135" i="7"/>
  <c r="U135" i="7"/>
  <c r="AJ135" i="7"/>
  <c r="N135" i="7"/>
  <c r="Q135" i="7"/>
  <c r="R135" i="7"/>
  <c r="K135" i="7"/>
  <c r="AN135" i="7"/>
  <c r="AA135" i="7"/>
  <c r="T135" i="7"/>
  <c r="AE135" i="7"/>
  <c r="AB135" i="7"/>
  <c r="AG135" i="7"/>
  <c r="V135" i="7"/>
  <c r="AY135" i="7"/>
  <c r="AF135" i="7"/>
  <c r="AQ95" i="7"/>
  <c r="AA95" i="7"/>
  <c r="K95" i="7"/>
  <c r="AO95" i="7"/>
  <c r="AW95" i="7"/>
  <c r="AB95" i="7"/>
  <c r="AV95" i="7"/>
  <c r="J95" i="7"/>
  <c r="T95" i="7"/>
  <c r="H95" i="7"/>
  <c r="N95" i="7"/>
  <c r="AU95" i="7"/>
  <c r="AE95" i="7"/>
  <c r="O95" i="7"/>
  <c r="AT95" i="7"/>
  <c r="Y95" i="7"/>
  <c r="AG95" i="7"/>
  <c r="L95" i="7"/>
  <c r="R95" i="7"/>
  <c r="AC95" i="7"/>
  <c r="U95" i="7"/>
  <c r="AF95" i="7"/>
  <c r="I95" i="7"/>
  <c r="AM95" i="7"/>
  <c r="G95" i="7"/>
  <c r="AR95" i="7"/>
  <c r="AK95" i="7"/>
  <c r="M95" i="7"/>
  <c r="AS95" i="7"/>
  <c r="S95" i="7"/>
  <c r="AL95" i="7"/>
  <c r="AX95" i="7"/>
  <c r="P95" i="7"/>
  <c r="AY95" i="7"/>
  <c r="V95" i="7"/>
  <c r="X95" i="7"/>
  <c r="AZ95" i="7"/>
  <c r="AN95" i="7"/>
  <c r="W95" i="7"/>
  <c r="AD95" i="7"/>
  <c r="Z95" i="7"/>
  <c r="AH95" i="7"/>
  <c r="AI95" i="7"/>
  <c r="AJ95" i="7"/>
  <c r="AP95" i="7"/>
  <c r="Q95" i="7"/>
  <c r="AZ136" i="7"/>
  <c r="AJ136" i="7"/>
  <c r="AK136" i="7"/>
  <c r="S136" i="7"/>
  <c r="AT136" i="7"/>
  <c r="U136" i="7"/>
  <c r="AQ136" i="7"/>
  <c r="R136" i="7"/>
  <c r="AD136" i="7"/>
  <c r="Y136" i="7"/>
  <c r="AY136" i="7"/>
  <c r="Q136" i="7"/>
  <c r="AV136" i="7"/>
  <c r="AU136" i="7"/>
  <c r="W136" i="7"/>
  <c r="AM136" i="7"/>
  <c r="J136" i="7"/>
  <c r="X136" i="7"/>
  <c r="T136" i="7"/>
  <c r="AW136" i="7"/>
  <c r="N136" i="7"/>
  <c r="AP136" i="7"/>
  <c r="K136" i="7"/>
  <c r="P136" i="7"/>
  <c r="M136" i="7"/>
  <c r="AO136" i="7"/>
  <c r="AL136" i="7"/>
  <c r="AE136" i="7"/>
  <c r="AX136" i="7"/>
  <c r="L136" i="7"/>
  <c r="AA136" i="7"/>
  <c r="AI136" i="7"/>
  <c r="V136" i="7"/>
  <c r="AF136" i="7"/>
  <c r="O136" i="7"/>
  <c r="Z136" i="7"/>
  <c r="AC136" i="7"/>
  <c r="I136" i="7"/>
  <c r="AB136" i="7"/>
  <c r="AR136" i="7"/>
  <c r="G136" i="7"/>
  <c r="H136" i="7"/>
  <c r="AH136" i="7"/>
  <c r="AN136" i="7"/>
  <c r="AG136" i="7"/>
  <c r="AS136" i="7"/>
  <c r="AY114" i="7"/>
  <c r="AD114" i="7"/>
  <c r="W114" i="7"/>
  <c r="AB114" i="7"/>
  <c r="G114" i="7"/>
  <c r="Q114" i="7"/>
  <c r="AO114" i="7"/>
  <c r="K114" i="7"/>
  <c r="AQ114" i="7"/>
  <c r="P114" i="7"/>
  <c r="Z114" i="7"/>
  <c r="AE114" i="7"/>
  <c r="AT114" i="7"/>
  <c r="AH114" i="7"/>
  <c r="L114" i="7"/>
  <c r="AX114" i="7"/>
  <c r="AI114" i="7"/>
  <c r="AC114" i="7"/>
  <c r="S114" i="7"/>
  <c r="AF114" i="7"/>
  <c r="Y114" i="7"/>
  <c r="AU114" i="7"/>
  <c r="T114" i="7"/>
  <c r="AP114" i="7"/>
  <c r="AW114" i="7"/>
  <c r="H114" i="7"/>
  <c r="V114" i="7"/>
  <c r="J114" i="7"/>
  <c r="AJ114" i="7"/>
  <c r="U114" i="7"/>
  <c r="AR114" i="7"/>
  <c r="AS114" i="7"/>
  <c r="AL114" i="7"/>
  <c r="AZ114" i="7"/>
  <c r="AK114" i="7"/>
  <c r="M114" i="7"/>
  <c r="AV114" i="7"/>
  <c r="AG114" i="7"/>
  <c r="R114" i="7"/>
  <c r="N114" i="7"/>
  <c r="AN114" i="7"/>
  <c r="X114" i="7"/>
  <c r="O114" i="7"/>
  <c r="AM114" i="7"/>
  <c r="AA114" i="7"/>
  <c r="I114" i="7"/>
  <c r="AZ110" i="7"/>
  <c r="AN110" i="7"/>
  <c r="M110" i="7"/>
  <c r="AE110" i="7"/>
  <c r="G110" i="7"/>
  <c r="K110" i="7"/>
  <c r="H110" i="7"/>
  <c r="U110" i="7"/>
  <c r="AX110" i="7"/>
  <c r="S110" i="7"/>
  <c r="AJ110" i="7"/>
  <c r="N110" i="7"/>
  <c r="AW110" i="7"/>
  <c r="AQ110" i="7"/>
  <c r="T110" i="7"/>
  <c r="AV110" i="7"/>
  <c r="W110" i="7"/>
  <c r="O110" i="7"/>
  <c r="AR110" i="7"/>
  <c r="R110" i="7"/>
  <c r="AP110" i="7"/>
  <c r="AH110" i="7"/>
  <c r="AC110" i="7"/>
  <c r="AS110" i="7"/>
  <c r="I110" i="7"/>
  <c r="AG110" i="7"/>
  <c r="AM110" i="7"/>
  <c r="AU110" i="7"/>
  <c r="AO110" i="7"/>
  <c r="P110" i="7"/>
  <c r="V110" i="7"/>
  <c r="Y110" i="7"/>
  <c r="AK110" i="7"/>
  <c r="J110" i="7"/>
  <c r="AL110" i="7"/>
  <c r="Q110" i="7"/>
  <c r="X110" i="7"/>
  <c r="AI110" i="7"/>
  <c r="AD110" i="7"/>
  <c r="AT110" i="7"/>
  <c r="AF110" i="7"/>
  <c r="AB110" i="7"/>
  <c r="AA110" i="7"/>
  <c r="Z110" i="7"/>
  <c r="AY110" i="7"/>
  <c r="L110" i="7"/>
  <c r="AI76" i="7"/>
  <c r="S76" i="7"/>
  <c r="AS76" i="7"/>
  <c r="I76" i="7"/>
  <c r="AY76" i="7"/>
  <c r="H76" i="7"/>
  <c r="AJ76" i="7"/>
  <c r="AH76" i="7"/>
  <c r="AN76" i="7"/>
  <c r="Q76" i="7"/>
  <c r="W76" i="7"/>
  <c r="Z76" i="7"/>
  <c r="M76" i="7"/>
  <c r="AE76" i="7"/>
  <c r="P76" i="7"/>
  <c r="AG76" i="7"/>
  <c r="AA76" i="7"/>
  <c r="L76" i="7"/>
  <c r="Y76" i="7"/>
  <c r="AD76" i="7"/>
  <c r="G76" i="7"/>
  <c r="AO76" i="7"/>
  <c r="AU76" i="7"/>
  <c r="AF76" i="7"/>
  <c r="R76" i="7"/>
  <c r="AQ76" i="7"/>
  <c r="AB76" i="7"/>
  <c r="J76" i="7"/>
  <c r="X76" i="7"/>
  <c r="T76" i="7"/>
  <c r="AZ76" i="7"/>
  <c r="AV76" i="7"/>
  <c r="N76" i="7"/>
  <c r="AP76" i="7"/>
  <c r="AX76" i="7"/>
  <c r="AC76" i="7"/>
  <c r="U76" i="7"/>
  <c r="V76" i="7"/>
  <c r="AK76" i="7"/>
  <c r="AR76" i="7"/>
  <c r="AW76" i="7"/>
  <c r="AT76" i="7"/>
  <c r="AL76" i="7"/>
  <c r="AM76" i="7"/>
  <c r="O76" i="7"/>
  <c r="K76" i="7"/>
  <c r="AG69" i="7"/>
  <c r="AW69" i="7"/>
  <c r="AD69" i="7"/>
  <c r="T69" i="7"/>
  <c r="AH69" i="7"/>
  <c r="AB69" i="7"/>
  <c r="AM69" i="7"/>
  <c r="AE69" i="7"/>
  <c r="K69" i="7"/>
  <c r="Q69" i="7"/>
  <c r="AV69" i="7"/>
  <c r="U69" i="7"/>
  <c r="P69" i="7"/>
  <c r="AT69" i="7"/>
  <c r="AP69" i="7"/>
  <c r="AR69" i="7"/>
  <c r="H69" i="7"/>
  <c r="AL69" i="7"/>
  <c r="AJ69" i="7"/>
  <c r="R69" i="7"/>
  <c r="N69" i="7"/>
  <c r="M69" i="7"/>
  <c r="W69" i="7"/>
  <c r="AN69" i="7"/>
  <c r="I69" i="7"/>
  <c r="O69" i="7"/>
  <c r="AF69" i="7"/>
  <c r="G69" i="7"/>
  <c r="AI69" i="7"/>
  <c r="AZ69" i="7"/>
  <c r="AC69" i="7"/>
  <c r="AA69" i="7"/>
  <c r="AU69" i="7"/>
  <c r="AQ69" i="7"/>
  <c r="J69" i="7"/>
  <c r="V69" i="7"/>
  <c r="X69" i="7"/>
  <c r="Z69" i="7"/>
  <c r="Y69" i="7"/>
  <c r="AK69" i="7"/>
  <c r="L69" i="7"/>
  <c r="AY69" i="7"/>
  <c r="AX69" i="7"/>
  <c r="AS69" i="7"/>
  <c r="AO69" i="7"/>
  <c r="S69" i="7"/>
  <c r="AY144" i="7"/>
  <c r="AI144" i="7"/>
  <c r="AT144" i="7"/>
  <c r="AD144" i="7"/>
  <c r="N144" i="7"/>
  <c r="AF144" i="7"/>
  <c r="H144" i="7"/>
  <c r="U144" i="7"/>
  <c r="AJ144" i="7"/>
  <c r="AB144" i="7"/>
  <c r="P144" i="7"/>
  <c r="K144" i="7"/>
  <c r="AE144" i="7"/>
  <c r="AL144" i="7"/>
  <c r="R144" i="7"/>
  <c r="X144" i="7"/>
  <c r="AO144" i="7"/>
  <c r="AW144" i="7"/>
  <c r="Q144" i="7"/>
  <c r="T144" i="7"/>
  <c r="AA144" i="7"/>
  <c r="Z144" i="7"/>
  <c r="AN144" i="7"/>
  <c r="AC144" i="7"/>
  <c r="L144" i="7"/>
  <c r="AS144" i="7"/>
  <c r="AU144" i="7"/>
  <c r="V144" i="7"/>
  <c r="O144" i="7"/>
  <c r="AG144" i="7"/>
  <c r="AQ144" i="7"/>
  <c r="J144" i="7"/>
  <c r="G144" i="7"/>
  <c r="Y144" i="7"/>
  <c r="AM144" i="7"/>
  <c r="AH144" i="7"/>
  <c r="AV144" i="7"/>
  <c r="AZ144" i="7"/>
  <c r="W144" i="7"/>
  <c r="AK144" i="7"/>
  <c r="AX144" i="7"/>
  <c r="S144" i="7"/>
  <c r="AR144" i="7"/>
  <c r="AP144" i="7"/>
  <c r="M144" i="7"/>
  <c r="I144" i="7"/>
  <c r="AV64" i="7"/>
  <c r="AR64" i="7"/>
  <c r="AS64" i="7"/>
  <c r="AL64" i="7"/>
  <c r="U64" i="7"/>
  <c r="I64" i="7"/>
  <c r="AM64" i="7"/>
  <c r="AU64" i="7"/>
  <c r="AD64" i="7"/>
  <c r="R64" i="7"/>
  <c r="O64" i="7"/>
  <c r="AN64" i="7"/>
  <c r="AO64" i="7"/>
  <c r="M64" i="7"/>
  <c r="P64" i="7"/>
  <c r="AP64" i="7"/>
  <c r="AA64" i="7"/>
  <c r="X64" i="7"/>
  <c r="S64" i="7"/>
  <c r="AQ64" i="7"/>
  <c r="AZ64" i="7"/>
  <c r="AC64" i="7"/>
  <c r="AE64" i="7"/>
  <c r="Y64" i="7"/>
  <c r="AW64" i="7"/>
  <c r="Q64" i="7"/>
  <c r="AB64" i="7"/>
  <c r="AX64" i="7"/>
  <c r="K64" i="7"/>
  <c r="N64" i="7"/>
  <c r="V64" i="7"/>
  <c r="AF64" i="7"/>
  <c r="Z64" i="7"/>
  <c r="AT64" i="7"/>
  <c r="AG64" i="7"/>
  <c r="AK64" i="7"/>
  <c r="W64" i="7"/>
  <c r="G64" i="7"/>
  <c r="AY64" i="7"/>
  <c r="AJ64" i="7"/>
  <c r="H64" i="7"/>
  <c r="T64" i="7"/>
  <c r="AH64" i="7"/>
  <c r="L64" i="7"/>
  <c r="J64" i="7"/>
  <c r="AI64" i="7"/>
  <c r="AS88" i="7"/>
  <c r="AF88" i="7"/>
  <c r="AP88" i="7"/>
  <c r="AQ88" i="7"/>
  <c r="AG88" i="7"/>
  <c r="AL88" i="7"/>
  <c r="AB88" i="7"/>
  <c r="S88" i="7"/>
  <c r="O88" i="7"/>
  <c r="AA88" i="7"/>
  <c r="AW88" i="7"/>
  <c r="L88" i="7"/>
  <c r="U88" i="7"/>
  <c r="AH88" i="7"/>
  <c r="AI88" i="7"/>
  <c r="W88" i="7"/>
  <c r="AY88" i="7"/>
  <c r="V88" i="7"/>
  <c r="P88" i="7"/>
  <c r="AK88" i="7"/>
  <c r="R88" i="7"/>
  <c r="AC88" i="7"/>
  <c r="AT88" i="7"/>
  <c r="N88" i="7"/>
  <c r="AU88" i="7"/>
  <c r="Z88" i="7"/>
  <c r="T88" i="7"/>
  <c r="M88" i="7"/>
  <c r="J88" i="7"/>
  <c r="H88" i="7"/>
  <c r="AR88" i="7"/>
  <c r="AV88" i="7"/>
  <c r="K88" i="7"/>
  <c r="AD88" i="7"/>
  <c r="AM88" i="7"/>
  <c r="AO88" i="7"/>
  <c r="AZ88" i="7"/>
  <c r="G88" i="7"/>
  <c r="AN88" i="7"/>
  <c r="AX88" i="7"/>
  <c r="AJ88" i="7"/>
  <c r="Q88" i="7"/>
  <c r="X88" i="7"/>
  <c r="Y88" i="7"/>
  <c r="AE88" i="7"/>
  <c r="I88" i="7"/>
  <c r="AV138" i="7"/>
  <c r="AD138" i="7"/>
  <c r="Z138" i="7"/>
  <c r="O138" i="7"/>
  <c r="AA138" i="7"/>
  <c r="T138" i="7"/>
  <c r="AZ138" i="7"/>
  <c r="AW138" i="7"/>
  <c r="AT138" i="7"/>
  <c r="R138" i="7"/>
  <c r="H138" i="7"/>
  <c r="AX138" i="7"/>
  <c r="M138" i="7"/>
  <c r="AO138" i="7"/>
  <c r="AC138" i="7"/>
  <c r="J138" i="7"/>
  <c r="AJ138" i="7"/>
  <c r="AU138" i="7"/>
  <c r="G138" i="7"/>
  <c r="X138" i="7"/>
  <c r="AG138" i="7"/>
  <c r="AS138" i="7"/>
  <c r="L138" i="7"/>
  <c r="K138" i="7"/>
  <c r="AE138" i="7"/>
  <c r="AP138" i="7"/>
  <c r="AY138" i="7"/>
  <c r="AH138" i="7"/>
  <c r="N138" i="7"/>
  <c r="AB138" i="7"/>
  <c r="Q138" i="7"/>
  <c r="AQ138" i="7"/>
  <c r="P138" i="7"/>
  <c r="AI138" i="7"/>
  <c r="AR138" i="7"/>
  <c r="AL138" i="7"/>
  <c r="AK138" i="7"/>
  <c r="AN138" i="7"/>
  <c r="AM138" i="7"/>
  <c r="I138" i="7"/>
  <c r="AF138" i="7"/>
  <c r="U138" i="7"/>
  <c r="V138" i="7"/>
  <c r="S138" i="7"/>
  <c r="Y138" i="7"/>
  <c r="W138" i="7"/>
  <c r="AP61" i="7"/>
  <c r="Z61" i="7"/>
  <c r="J61" i="7"/>
  <c r="AG61" i="7"/>
  <c r="L61" i="7"/>
  <c r="AK61" i="7"/>
  <c r="P61" i="7"/>
  <c r="AO61" i="7"/>
  <c r="T61" i="7"/>
  <c r="AS61" i="7"/>
  <c r="X61" i="7"/>
  <c r="AT61" i="7"/>
  <c r="V61" i="7"/>
  <c r="AR61" i="7"/>
  <c r="Q61" i="7"/>
  <c r="AF61" i="7"/>
  <c r="AZ61" i="7"/>
  <c r="Y61" i="7"/>
  <c r="AN61" i="7"/>
  <c r="M61" i="7"/>
  <c r="AL61" i="7"/>
  <c r="N61" i="7"/>
  <c r="W61" i="7"/>
  <c r="AA61" i="7"/>
  <c r="AJ61" i="7"/>
  <c r="AY61" i="7"/>
  <c r="H61" i="7"/>
  <c r="AW61" i="7"/>
  <c r="U61" i="7"/>
  <c r="AI61" i="7"/>
  <c r="AM61" i="7"/>
  <c r="K61" i="7"/>
  <c r="AX61" i="7"/>
  <c r="R61" i="7"/>
  <c r="AB61" i="7"/>
  <c r="AQ61" i="7"/>
  <c r="AU61" i="7"/>
  <c r="I61" i="7"/>
  <c r="S61" i="7"/>
  <c r="AH61" i="7"/>
  <c r="G61" i="7"/>
  <c r="AE61" i="7"/>
  <c r="AD61" i="7"/>
  <c r="AV61" i="7"/>
  <c r="O61" i="7"/>
  <c r="AC61" i="7"/>
  <c r="AR82" i="7"/>
  <c r="AB82" i="7"/>
  <c r="L82" i="7"/>
  <c r="AM82" i="7"/>
  <c r="R82" i="7"/>
  <c r="AT82" i="7"/>
  <c r="Y82" i="7"/>
  <c r="AP82" i="7"/>
  <c r="AW82" i="7"/>
  <c r="AU82" i="7"/>
  <c r="AQ82" i="7"/>
  <c r="AZ82" i="7"/>
  <c r="AF82" i="7"/>
  <c r="H82" i="7"/>
  <c r="AC82" i="7"/>
  <c r="AY82" i="7"/>
  <c r="S82" i="7"/>
  <c r="U82" i="7"/>
  <c r="Q82" i="7"/>
  <c r="AG82" i="7"/>
  <c r="AN82" i="7"/>
  <c r="P82" i="7"/>
  <c r="W82" i="7"/>
  <c r="AI82" i="7"/>
  <c r="AE82" i="7"/>
  <c r="AK82" i="7"/>
  <c r="K82" i="7"/>
  <c r="AX82" i="7"/>
  <c r="AD82" i="7"/>
  <c r="J82" i="7"/>
  <c r="AJ82" i="7"/>
  <c r="M82" i="7"/>
  <c r="Z82" i="7"/>
  <c r="AV82" i="7"/>
  <c r="T82" i="7"/>
  <c r="AH82" i="7"/>
  <c r="AO82" i="7"/>
  <c r="I82" i="7"/>
  <c r="AA82" i="7"/>
  <c r="V82" i="7"/>
  <c r="X82" i="7"/>
  <c r="AL82" i="7"/>
  <c r="O82" i="7"/>
  <c r="N82" i="7"/>
  <c r="AS82" i="7"/>
  <c r="G82" i="7"/>
  <c r="AR66" i="7"/>
  <c r="AB66" i="7"/>
  <c r="L66" i="7"/>
  <c r="AL66" i="7"/>
  <c r="Q66" i="7"/>
  <c r="AK66" i="7"/>
  <c r="O66" i="7"/>
  <c r="AI66" i="7"/>
  <c r="N66" i="7"/>
  <c r="AM66" i="7"/>
  <c r="R66" i="7"/>
  <c r="AN66" i="7"/>
  <c r="T66" i="7"/>
  <c r="AQ66" i="7"/>
  <c r="K66" i="7"/>
  <c r="Z66" i="7"/>
  <c r="AO66" i="7"/>
  <c r="I66" i="7"/>
  <c r="AC66" i="7"/>
  <c r="AV66" i="7"/>
  <c r="P66" i="7"/>
  <c r="AA66" i="7"/>
  <c r="AE66" i="7"/>
  <c r="AD66" i="7"/>
  <c r="AS66" i="7"/>
  <c r="G66" i="7"/>
  <c r="H66" i="7"/>
  <c r="U66" i="7"/>
  <c r="Y66" i="7"/>
  <c r="AJ66" i="7"/>
  <c r="V66" i="7"/>
  <c r="AH66" i="7"/>
  <c r="AZ66" i="7"/>
  <c r="X66" i="7"/>
  <c r="AG66" i="7"/>
  <c r="AP66" i="7"/>
  <c r="AT66" i="7"/>
  <c r="AX66" i="7"/>
  <c r="M66" i="7"/>
  <c r="AY66" i="7"/>
  <c r="J66" i="7"/>
  <c r="AF66" i="7"/>
  <c r="AW66" i="7"/>
  <c r="AU66" i="7"/>
  <c r="S66" i="7"/>
  <c r="W66" i="7"/>
  <c r="Z396" i="7"/>
  <c r="AP396" i="7"/>
  <c r="AZ396" i="7"/>
  <c r="AY396" i="7"/>
  <c r="AA396" i="7"/>
  <c r="K396" i="7"/>
  <c r="V396" i="7"/>
  <c r="AU396" i="7"/>
  <c r="AO396" i="7"/>
  <c r="S396" i="7"/>
  <c r="Q396" i="7"/>
  <c r="AV396" i="7"/>
  <c r="AI396" i="7"/>
  <c r="O396" i="7"/>
  <c r="AB396" i="7"/>
  <c r="AJ396" i="7"/>
  <c r="W396" i="7"/>
  <c r="L396" i="7"/>
  <c r="AM396" i="7"/>
  <c r="G396" i="7"/>
  <c r="AE396" i="7"/>
  <c r="AG396" i="7"/>
  <c r="AN396" i="7"/>
  <c r="AF396" i="7"/>
  <c r="AQ396" i="7"/>
  <c r="T396" i="7"/>
  <c r="AD396" i="7"/>
  <c r="AS396" i="7"/>
  <c r="Y396" i="7"/>
  <c r="AT396" i="7"/>
  <c r="P396" i="7"/>
  <c r="AK396" i="7"/>
  <c r="I396" i="7"/>
  <c r="AC396" i="7"/>
  <c r="H396" i="7"/>
  <c r="AR396" i="7"/>
  <c r="J396" i="7"/>
  <c r="M396" i="7"/>
  <c r="N396" i="7"/>
  <c r="X396" i="7"/>
  <c r="R396" i="7"/>
  <c r="U396" i="7"/>
  <c r="AW396" i="7"/>
  <c r="AX396" i="7"/>
  <c r="AL396" i="7"/>
  <c r="AH396" i="7"/>
  <c r="T446" i="7"/>
  <c r="AP446" i="7"/>
  <c r="AV446" i="7"/>
  <c r="AJ446" i="7"/>
  <c r="AC446" i="7"/>
  <c r="AR446" i="7"/>
  <c r="K446" i="7"/>
  <c r="AX446" i="7"/>
  <c r="X446" i="7"/>
  <c r="AD446" i="7"/>
  <c r="P446" i="7"/>
  <c r="AO446" i="7"/>
  <c r="S446" i="7"/>
  <c r="AB446" i="7"/>
  <c r="AQ446" i="7"/>
  <c r="AE446" i="7"/>
  <c r="H446" i="7"/>
  <c r="AH446" i="7"/>
  <c r="AM446" i="7"/>
  <c r="M446" i="7"/>
  <c r="AZ446" i="7"/>
  <c r="AS446" i="7"/>
  <c r="AF446" i="7"/>
  <c r="AI446" i="7"/>
  <c r="AT446" i="7"/>
  <c r="N446" i="7"/>
  <c r="I446" i="7"/>
  <c r="U446" i="7"/>
  <c r="AN446" i="7"/>
  <c r="AG446" i="7"/>
  <c r="AW446" i="7"/>
  <c r="O446" i="7"/>
  <c r="AY446" i="7"/>
  <c r="AL446" i="7"/>
  <c r="AK446" i="7"/>
  <c r="AU446" i="7"/>
  <c r="Q446" i="7"/>
  <c r="L446" i="7"/>
  <c r="R446" i="7"/>
  <c r="G446" i="7"/>
  <c r="V446" i="7"/>
  <c r="J446" i="7"/>
  <c r="Z446" i="7"/>
  <c r="Y446" i="7"/>
  <c r="W446" i="7"/>
  <c r="AA446" i="7"/>
  <c r="AW469" i="7"/>
  <c r="Y469" i="7"/>
  <c r="AN469" i="7"/>
  <c r="H469" i="7"/>
  <c r="U469" i="7"/>
  <c r="AX469" i="7"/>
  <c r="X469" i="7"/>
  <c r="Z469" i="7"/>
  <c r="R469" i="7"/>
  <c r="AB469" i="7"/>
  <c r="AP469" i="7"/>
  <c r="AO469" i="7"/>
  <c r="AI469" i="7"/>
  <c r="L469" i="7"/>
  <c r="AC469" i="7"/>
  <c r="AU469" i="7"/>
  <c r="AR469" i="7"/>
  <c r="G469" i="7"/>
  <c r="M469" i="7"/>
  <c r="W469" i="7"/>
  <c r="Q469" i="7"/>
  <c r="S469" i="7"/>
  <c r="AE469" i="7"/>
  <c r="AV469" i="7"/>
  <c r="AS469" i="7"/>
  <c r="AK469" i="7"/>
  <c r="AZ469" i="7"/>
  <c r="V469" i="7"/>
  <c r="J469" i="7"/>
  <c r="AF469" i="7"/>
  <c r="O469" i="7"/>
  <c r="AJ469" i="7"/>
  <c r="AD469" i="7"/>
  <c r="AT469" i="7"/>
  <c r="AQ469" i="7"/>
  <c r="AY469" i="7"/>
  <c r="P469" i="7"/>
  <c r="N469" i="7"/>
  <c r="T469" i="7"/>
  <c r="AL469" i="7"/>
  <c r="AM469" i="7"/>
  <c r="AH469" i="7"/>
  <c r="K469" i="7"/>
  <c r="AA469" i="7"/>
  <c r="I469" i="7"/>
  <c r="AG469" i="7"/>
  <c r="AC462" i="7"/>
  <c r="R462" i="7"/>
  <c r="Z462" i="7"/>
  <c r="P462" i="7"/>
  <c r="Y462" i="7"/>
  <c r="AZ462" i="7"/>
  <c r="AG462" i="7"/>
  <c r="L462" i="7"/>
  <c r="U462" i="7"/>
  <c r="W462" i="7"/>
  <c r="AK462" i="7"/>
  <c r="V462" i="7"/>
  <c r="AB462" i="7"/>
  <c r="J462" i="7"/>
  <c r="AM462" i="7"/>
  <c r="AF462" i="7"/>
  <c r="AU462" i="7"/>
  <c r="AO462" i="7"/>
  <c r="K462" i="7"/>
  <c r="AR462" i="7"/>
  <c r="AY462" i="7"/>
  <c r="AW462" i="7"/>
  <c r="AA462" i="7"/>
  <c r="AP462" i="7"/>
  <c r="N462" i="7"/>
  <c r="AS462" i="7"/>
  <c r="AV462" i="7"/>
  <c r="AH462" i="7"/>
  <c r="M462" i="7"/>
  <c r="H462" i="7"/>
  <c r="I462" i="7"/>
  <c r="AT462" i="7"/>
  <c r="AQ462" i="7"/>
  <c r="X462" i="7"/>
  <c r="G462" i="7"/>
  <c r="AL462" i="7"/>
  <c r="AI462" i="7"/>
  <c r="S462" i="7"/>
  <c r="O462" i="7"/>
  <c r="AD462" i="7"/>
  <c r="AJ462" i="7"/>
  <c r="AX462" i="7"/>
  <c r="Q462" i="7"/>
  <c r="T462" i="7"/>
  <c r="AN462" i="7"/>
  <c r="AE462" i="7"/>
  <c r="AA389" i="7"/>
  <c r="AQ389" i="7"/>
  <c r="O389" i="7"/>
  <c r="AB389" i="7"/>
  <c r="G389" i="7"/>
  <c r="AO389" i="7"/>
  <c r="Y389" i="7"/>
  <c r="I389" i="7"/>
  <c r="AI389" i="7"/>
  <c r="N389" i="7"/>
  <c r="AL389" i="7"/>
  <c r="AP389" i="7"/>
  <c r="AX389" i="7"/>
  <c r="V389" i="7"/>
  <c r="AJ389" i="7"/>
  <c r="AS389" i="7"/>
  <c r="U389" i="7"/>
  <c r="AT389" i="7"/>
  <c r="S389" i="7"/>
  <c r="AE389" i="7"/>
  <c r="AU389" i="7"/>
  <c r="R389" i="7"/>
  <c r="AV389" i="7"/>
  <c r="L389" i="7"/>
  <c r="AW389" i="7"/>
  <c r="Q389" i="7"/>
  <c r="AD389" i="7"/>
  <c r="AR389" i="7"/>
  <c r="AM389" i="7"/>
  <c r="T389" i="7"/>
  <c r="AK389" i="7"/>
  <c r="M389" i="7"/>
  <c r="X389" i="7"/>
  <c r="W389" i="7"/>
  <c r="AF389" i="7"/>
  <c r="AH389" i="7"/>
  <c r="AC389" i="7"/>
  <c r="AN389" i="7"/>
  <c r="AZ389" i="7"/>
  <c r="J389" i="7"/>
  <c r="K389" i="7"/>
  <c r="AY389" i="7"/>
  <c r="AG389" i="7"/>
  <c r="Z389" i="7"/>
  <c r="P389" i="7"/>
  <c r="H389" i="7"/>
  <c r="AH457" i="7"/>
  <c r="AK457" i="7"/>
  <c r="AP457" i="7"/>
  <c r="T457" i="7"/>
  <c r="AO457" i="7"/>
  <c r="L457" i="7"/>
  <c r="AN457" i="7"/>
  <c r="AE457" i="7"/>
  <c r="O457" i="7"/>
  <c r="J457" i="7"/>
  <c r="AA457" i="7"/>
  <c r="P457" i="7"/>
  <c r="AD457" i="7"/>
  <c r="AB457" i="7"/>
  <c r="AY457" i="7"/>
  <c r="S457" i="7"/>
  <c r="H457" i="7"/>
  <c r="AV457" i="7"/>
  <c r="AC457" i="7"/>
  <c r="AX457" i="7"/>
  <c r="AZ457" i="7"/>
  <c r="AM457" i="7"/>
  <c r="AT457" i="7"/>
  <c r="AW457" i="7"/>
  <c r="M457" i="7"/>
  <c r="AJ457" i="7"/>
  <c r="Q457" i="7"/>
  <c r="Z457" i="7"/>
  <c r="R457" i="7"/>
  <c r="AI457" i="7"/>
  <c r="Y457" i="7"/>
  <c r="I457" i="7"/>
  <c r="U457" i="7"/>
  <c r="V457" i="7"/>
  <c r="N457" i="7"/>
  <c r="AG457" i="7"/>
  <c r="AS457" i="7"/>
  <c r="AF457" i="7"/>
  <c r="W457" i="7"/>
  <c r="AR457" i="7"/>
  <c r="X457" i="7"/>
  <c r="K457" i="7"/>
  <c r="AU457" i="7"/>
  <c r="AQ457" i="7"/>
  <c r="AL457" i="7"/>
  <c r="G457" i="7"/>
  <c r="AB359" i="7"/>
  <c r="AE359" i="7"/>
  <c r="X359" i="7"/>
  <c r="AD359" i="7"/>
  <c r="AN359" i="7"/>
  <c r="AT359" i="7"/>
  <c r="K359" i="7"/>
  <c r="Q359" i="7"/>
  <c r="AI359" i="7"/>
  <c r="U359" i="7"/>
  <c r="AS359" i="7"/>
  <c r="P359" i="7"/>
  <c r="AY359" i="7"/>
  <c r="AZ359" i="7"/>
  <c r="G359" i="7"/>
  <c r="T359" i="7"/>
  <c r="Y359" i="7"/>
  <c r="R359" i="7"/>
  <c r="AX359" i="7"/>
  <c r="AV359" i="7"/>
  <c r="AP359" i="7"/>
  <c r="S359" i="7"/>
  <c r="V359" i="7"/>
  <c r="AH359" i="7"/>
  <c r="AW359" i="7"/>
  <c r="AQ359" i="7"/>
  <c r="O359" i="7"/>
  <c r="AJ359" i="7"/>
  <c r="AG359" i="7"/>
  <c r="L359" i="7"/>
  <c r="AR359" i="7"/>
  <c r="AU359" i="7"/>
  <c r="Z359" i="7"/>
  <c r="M359" i="7"/>
  <c r="AL359" i="7"/>
  <c r="N359" i="7"/>
  <c r="AF359" i="7"/>
  <c r="AM359" i="7"/>
  <c r="AC359" i="7"/>
  <c r="J359" i="7"/>
  <c r="I359" i="7"/>
  <c r="AO359" i="7"/>
  <c r="AK359" i="7"/>
  <c r="W359" i="7"/>
  <c r="AA359" i="7"/>
  <c r="H359" i="7"/>
  <c r="N170" i="7"/>
  <c r="AA170" i="7"/>
  <c r="H170" i="7"/>
  <c r="AH170" i="7"/>
  <c r="W170" i="7"/>
  <c r="AJ170" i="7"/>
  <c r="AD170" i="7"/>
  <c r="AS170" i="7"/>
  <c r="U170" i="7"/>
  <c r="Y170" i="7"/>
  <c r="AF170" i="7"/>
  <c r="AQ170" i="7"/>
  <c r="X170" i="7"/>
  <c r="AX170" i="7"/>
  <c r="AM170" i="7"/>
  <c r="AZ170" i="7"/>
  <c r="AT170" i="7"/>
  <c r="AY170" i="7"/>
  <c r="AK170" i="7"/>
  <c r="Q170" i="7"/>
  <c r="AV170" i="7"/>
  <c r="J170" i="7"/>
  <c r="O170" i="7"/>
  <c r="L170" i="7"/>
  <c r="T170" i="7"/>
  <c r="AC170" i="7"/>
  <c r="I170" i="7"/>
  <c r="P170" i="7"/>
  <c r="AU170" i="7"/>
  <c r="AR170" i="7"/>
  <c r="M170" i="7"/>
  <c r="AO170" i="7"/>
  <c r="AE170" i="7"/>
  <c r="AB170" i="7"/>
  <c r="AG170" i="7"/>
  <c r="S170" i="7"/>
  <c r="Z170" i="7"/>
  <c r="V170" i="7"/>
  <c r="K170" i="7"/>
  <c r="AI170" i="7"/>
  <c r="G170" i="7"/>
  <c r="AL170" i="7"/>
  <c r="AN170" i="7"/>
  <c r="R170" i="7"/>
  <c r="AW170" i="7"/>
  <c r="AP170" i="7"/>
  <c r="M179" i="7"/>
  <c r="AQ179" i="7"/>
  <c r="AB179" i="7"/>
  <c r="AO179" i="7"/>
  <c r="AU179" i="7"/>
  <c r="N179" i="7"/>
  <c r="AP179" i="7"/>
  <c r="H179" i="7"/>
  <c r="G179" i="7"/>
  <c r="AL179" i="7"/>
  <c r="AV179" i="7"/>
  <c r="R179" i="7"/>
  <c r="V179" i="7"/>
  <c r="AY179" i="7"/>
  <c r="I179" i="7"/>
  <c r="AE179" i="7"/>
  <c r="J179" i="7"/>
  <c r="O179" i="7"/>
  <c r="AA179" i="7"/>
  <c r="AC179" i="7"/>
  <c r="AF179" i="7"/>
  <c r="AM179" i="7"/>
  <c r="AS179" i="7"/>
  <c r="W179" i="7"/>
  <c r="AD179" i="7"/>
  <c r="AT179" i="7"/>
  <c r="X179" i="7"/>
  <c r="S179" i="7"/>
  <c r="Z179" i="7"/>
  <c r="AN179" i="7"/>
  <c r="AZ179" i="7"/>
  <c r="AH179" i="7"/>
  <c r="AX179" i="7"/>
  <c r="AK179" i="7"/>
  <c r="AW179" i="7"/>
  <c r="AR179" i="7"/>
  <c r="U179" i="7"/>
  <c r="P179" i="7"/>
  <c r="AG179" i="7"/>
  <c r="Y179" i="7"/>
  <c r="L179" i="7"/>
  <c r="K179" i="7"/>
  <c r="AI179" i="7"/>
  <c r="Q179" i="7"/>
  <c r="AJ179" i="7"/>
  <c r="T179" i="7"/>
  <c r="AN131" i="7"/>
  <c r="X131" i="7"/>
  <c r="AQ131" i="7"/>
  <c r="AJ131" i="7"/>
  <c r="AY131" i="7"/>
  <c r="AH131" i="7"/>
  <c r="M131" i="7"/>
  <c r="Q131" i="7"/>
  <c r="K131" i="7"/>
  <c r="AL131" i="7"/>
  <c r="T131" i="7"/>
  <c r="AU131" i="7"/>
  <c r="H131" i="7"/>
  <c r="AX131" i="7"/>
  <c r="AZ131" i="7"/>
  <c r="O131" i="7"/>
  <c r="G131" i="7"/>
  <c r="J131" i="7"/>
  <c r="AK131" i="7"/>
  <c r="AS131" i="7"/>
  <c r="Z131" i="7"/>
  <c r="AR131" i="7"/>
  <c r="AT131" i="7"/>
  <c r="W131" i="7"/>
  <c r="AO131" i="7"/>
  <c r="R131" i="7"/>
  <c r="AC131" i="7"/>
  <c r="S131" i="7"/>
  <c r="AW131" i="7"/>
  <c r="AV131" i="7"/>
  <c r="AE131" i="7"/>
  <c r="AP131" i="7"/>
  <c r="AB131" i="7"/>
  <c r="AI131" i="7"/>
  <c r="Y131" i="7"/>
  <c r="U131" i="7"/>
  <c r="AM131" i="7"/>
  <c r="AA131" i="7"/>
  <c r="V131" i="7"/>
  <c r="P131" i="7"/>
  <c r="AG131" i="7"/>
  <c r="L131" i="7"/>
  <c r="AD131" i="7"/>
  <c r="I131" i="7"/>
  <c r="N131" i="7"/>
  <c r="AF131" i="7"/>
  <c r="AN133" i="7"/>
  <c r="AR133" i="7"/>
  <c r="AG133" i="7"/>
  <c r="N133" i="7"/>
  <c r="AZ133" i="7"/>
  <c r="AX133" i="7"/>
  <c r="AD133" i="7"/>
  <c r="AL133" i="7"/>
  <c r="U133" i="7"/>
  <c r="AE133" i="7"/>
  <c r="H133" i="7"/>
  <c r="M133" i="7"/>
  <c r="P133" i="7"/>
  <c r="O133" i="7"/>
  <c r="J133" i="7"/>
  <c r="AH133" i="7"/>
  <c r="AQ133" i="7"/>
  <c r="AW133" i="7"/>
  <c r="AV133" i="7"/>
  <c r="AJ133" i="7"/>
  <c r="AM133" i="7"/>
  <c r="AO133" i="7"/>
  <c r="AF133" i="7"/>
  <c r="Q133" i="7"/>
  <c r="W133" i="7"/>
  <c r="AB133" i="7"/>
  <c r="AS133" i="7"/>
  <c r="AP133" i="7"/>
  <c r="S133" i="7"/>
  <c r="X133" i="7"/>
  <c r="G133" i="7"/>
  <c r="AC133" i="7"/>
  <c r="AU133" i="7"/>
  <c r="Y133" i="7"/>
  <c r="AI133" i="7"/>
  <c r="AK133" i="7"/>
  <c r="AT133" i="7"/>
  <c r="AA133" i="7"/>
  <c r="L133" i="7"/>
  <c r="R133" i="7"/>
  <c r="K133" i="7"/>
  <c r="I133" i="7"/>
  <c r="AY133" i="7"/>
  <c r="V133" i="7"/>
  <c r="Z133" i="7"/>
  <c r="T133" i="7"/>
  <c r="V113" i="7"/>
  <c r="G113" i="7"/>
  <c r="AA113" i="7"/>
  <c r="Z113" i="7"/>
  <c r="AO113" i="7"/>
  <c r="AB113" i="7"/>
  <c r="AH113" i="7"/>
  <c r="AZ113" i="7"/>
  <c r="K113" i="7"/>
  <c r="AD113" i="7"/>
  <c r="AW113" i="7"/>
  <c r="Y113" i="7"/>
  <c r="O113" i="7"/>
  <c r="AC113" i="7"/>
  <c r="AP113" i="7"/>
  <c r="M113" i="7"/>
  <c r="AF113" i="7"/>
  <c r="AX113" i="7"/>
  <c r="X113" i="7"/>
  <c r="P113" i="7"/>
  <c r="AM113" i="7"/>
  <c r="AV113" i="7"/>
  <c r="S113" i="7"/>
  <c r="AY113" i="7"/>
  <c r="U113" i="7"/>
  <c r="J113" i="7"/>
  <c r="AR113" i="7"/>
  <c r="AE113" i="7"/>
  <c r="AN113" i="7"/>
  <c r="AQ113" i="7"/>
  <c r="AI113" i="7"/>
  <c r="W113" i="7"/>
  <c r="I113" i="7"/>
  <c r="AU113" i="7"/>
  <c r="L113" i="7"/>
  <c r="AJ113" i="7"/>
  <c r="AS113" i="7"/>
  <c r="N113" i="7"/>
  <c r="AK113" i="7"/>
  <c r="H113" i="7"/>
  <c r="AT113" i="7"/>
  <c r="T113" i="7"/>
  <c r="AG113" i="7"/>
  <c r="AL113" i="7"/>
  <c r="Q113" i="7"/>
  <c r="R113" i="7"/>
  <c r="AQ70" i="7"/>
  <c r="AA70" i="7"/>
  <c r="K70" i="7"/>
  <c r="AR70" i="7"/>
  <c r="AB70" i="7"/>
  <c r="L70" i="7"/>
  <c r="AG70" i="7"/>
  <c r="AT70" i="7"/>
  <c r="N70" i="7"/>
  <c r="U70" i="7"/>
  <c r="AH70" i="7"/>
  <c r="AY70" i="7"/>
  <c r="AE70" i="7"/>
  <c r="G70" i="7"/>
  <c r="AJ70" i="7"/>
  <c r="P70" i="7"/>
  <c r="Y70" i="7"/>
  <c r="AD70" i="7"/>
  <c r="AC70" i="7"/>
  <c r="Z70" i="7"/>
  <c r="AM70" i="7"/>
  <c r="O70" i="7"/>
  <c r="AF70" i="7"/>
  <c r="AW70" i="7"/>
  <c r="AL70" i="7"/>
  <c r="M70" i="7"/>
  <c r="J70" i="7"/>
  <c r="AI70" i="7"/>
  <c r="X70" i="7"/>
  <c r="V70" i="7"/>
  <c r="AZ70" i="7"/>
  <c r="AO70" i="7"/>
  <c r="AX70" i="7"/>
  <c r="AU70" i="7"/>
  <c r="S70" i="7"/>
  <c r="AN70" i="7"/>
  <c r="H70" i="7"/>
  <c r="I70" i="7"/>
  <c r="AK70" i="7"/>
  <c r="R70" i="7"/>
  <c r="Q70" i="7"/>
  <c r="W70" i="7"/>
  <c r="AV70" i="7"/>
  <c r="T70" i="7"/>
  <c r="AS70" i="7"/>
  <c r="AP70" i="7"/>
  <c r="AJ111" i="7"/>
  <c r="AB111" i="7"/>
  <c r="Q111" i="7"/>
  <c r="Z111" i="7"/>
  <c r="J111" i="7"/>
  <c r="P111" i="7"/>
  <c r="AP111" i="7"/>
  <c r="AF111" i="7"/>
  <c r="N111" i="7"/>
  <c r="U111" i="7"/>
  <c r="X111" i="7"/>
  <c r="R111" i="7"/>
  <c r="AA111" i="7"/>
  <c r="S111" i="7"/>
  <c r="M111" i="7"/>
  <c r="AY111" i="7"/>
  <c r="AK111" i="7"/>
  <c r="AE111" i="7"/>
  <c r="AD111" i="7"/>
  <c r="AQ111" i="7"/>
  <c r="AI111" i="7"/>
  <c r="AH111" i="7"/>
  <c r="AV111" i="7"/>
  <c r="G111" i="7"/>
  <c r="O111" i="7"/>
  <c r="AL111" i="7"/>
  <c r="K111" i="7"/>
  <c r="V111" i="7"/>
  <c r="AO111" i="7"/>
  <c r="AC111" i="7"/>
  <c r="AR111" i="7"/>
  <c r="AZ111" i="7"/>
  <c r="W111" i="7"/>
  <c r="AT111" i="7"/>
  <c r="AM111" i="7"/>
  <c r="Y111" i="7"/>
  <c r="H111" i="7"/>
  <c r="AX111" i="7"/>
  <c r="AU111" i="7"/>
  <c r="I111" i="7"/>
  <c r="L111" i="7"/>
  <c r="T111" i="7"/>
  <c r="AN111" i="7"/>
  <c r="AG111" i="7"/>
  <c r="AW111" i="7"/>
  <c r="AS111" i="7"/>
  <c r="R143" i="7"/>
  <c r="AH143" i="7"/>
  <c r="AI143" i="7"/>
  <c r="AV143" i="7"/>
  <c r="J143" i="7"/>
  <c r="U143" i="7"/>
  <c r="AZ143" i="7"/>
  <c r="AJ143" i="7"/>
  <c r="AP143" i="7"/>
  <c r="X143" i="7"/>
  <c r="Y143" i="7"/>
  <c r="AC143" i="7"/>
  <c r="L143" i="7"/>
  <c r="AX143" i="7"/>
  <c r="S143" i="7"/>
  <c r="P143" i="7"/>
  <c r="AA143" i="7"/>
  <c r="V143" i="7"/>
  <c r="AM143" i="7"/>
  <c r="AQ143" i="7"/>
  <c r="AD143" i="7"/>
  <c r="AN143" i="7"/>
  <c r="K143" i="7"/>
  <c r="G143" i="7"/>
  <c r="AB143" i="7"/>
  <c r="AE143" i="7"/>
  <c r="AU143" i="7"/>
  <c r="I143" i="7"/>
  <c r="AF143" i="7"/>
  <c r="AT143" i="7"/>
  <c r="AO143" i="7"/>
  <c r="AL143" i="7"/>
  <c r="T143" i="7"/>
  <c r="AK143" i="7"/>
  <c r="AW143" i="7"/>
  <c r="AG143" i="7"/>
  <c r="AR143" i="7"/>
  <c r="O143" i="7"/>
  <c r="W143" i="7"/>
  <c r="N143" i="7"/>
  <c r="Q143" i="7"/>
  <c r="H143" i="7"/>
  <c r="M143" i="7"/>
  <c r="Z143" i="7"/>
  <c r="AS143" i="7"/>
  <c r="AY143" i="7"/>
  <c r="AZ112" i="7"/>
  <c r="AJ112" i="7"/>
  <c r="T112" i="7"/>
  <c r="AW112" i="7"/>
  <c r="AA112" i="7"/>
  <c r="AX112" i="7"/>
  <c r="AC112" i="7"/>
  <c r="G112" i="7"/>
  <c r="S112" i="7"/>
  <c r="Y112" i="7"/>
  <c r="AK112" i="7"/>
  <c r="AP112" i="7"/>
  <c r="AN112" i="7"/>
  <c r="P112" i="7"/>
  <c r="AL112" i="7"/>
  <c r="K112" i="7"/>
  <c r="W112" i="7"/>
  <c r="AO112" i="7"/>
  <c r="AI112" i="7"/>
  <c r="O112" i="7"/>
  <c r="AF112" i="7"/>
  <c r="H112" i="7"/>
  <c r="Q112" i="7"/>
  <c r="R112" i="7"/>
  <c r="I112" i="7"/>
  <c r="J112" i="7"/>
  <c r="AB112" i="7"/>
  <c r="AS112" i="7"/>
  <c r="U112" i="7"/>
  <c r="X112" i="7"/>
  <c r="AM112" i="7"/>
  <c r="N112" i="7"/>
  <c r="AR112" i="7"/>
  <c r="L112" i="7"/>
  <c r="V112" i="7"/>
  <c r="AH112" i="7"/>
  <c r="AD112" i="7"/>
  <c r="AE112" i="7"/>
  <c r="Z112" i="7"/>
  <c r="AQ112" i="7"/>
  <c r="M112" i="7"/>
  <c r="AT112" i="7"/>
  <c r="AV112" i="7"/>
  <c r="AG112" i="7"/>
  <c r="AY112" i="7"/>
  <c r="AU112" i="7"/>
  <c r="AO94" i="7"/>
  <c r="Y94" i="7"/>
  <c r="I94" i="7"/>
  <c r="AJ94" i="7"/>
  <c r="O94" i="7"/>
  <c r="AI94" i="7"/>
  <c r="G94" i="7"/>
  <c r="AD94" i="7"/>
  <c r="AM94" i="7"/>
  <c r="AH94" i="7"/>
  <c r="R94" i="7"/>
  <c r="AK94" i="7"/>
  <c r="Q94" i="7"/>
  <c r="AP94" i="7"/>
  <c r="J94" i="7"/>
  <c r="V94" i="7"/>
  <c r="AL94" i="7"/>
  <c r="X94" i="7"/>
  <c r="AT94" i="7"/>
  <c r="L94" i="7"/>
  <c r="AG94" i="7"/>
  <c r="AZ94" i="7"/>
  <c r="T94" i="7"/>
  <c r="N94" i="7"/>
  <c r="P94" i="7"/>
  <c r="S94" i="7"/>
  <c r="AU94" i="7"/>
  <c r="H94" i="7"/>
  <c r="AC94" i="7"/>
  <c r="AX94" i="7"/>
  <c r="AY94" i="7"/>
  <c r="AF94" i="7"/>
  <c r="AS94" i="7"/>
  <c r="Z94" i="7"/>
  <c r="W94" i="7"/>
  <c r="AA94" i="7"/>
  <c r="U94" i="7"/>
  <c r="K94" i="7"/>
  <c r="M94" i="7"/>
  <c r="AV94" i="7"/>
  <c r="AW94" i="7"/>
  <c r="AE94" i="7"/>
  <c r="AR94" i="7"/>
  <c r="AN94" i="7"/>
  <c r="AQ94" i="7"/>
  <c r="AB94" i="7"/>
  <c r="AV86" i="7"/>
  <c r="AF86" i="7"/>
  <c r="P86" i="7"/>
  <c r="AP86" i="7"/>
  <c r="U86" i="7"/>
  <c r="AQ86" i="7"/>
  <c r="V86" i="7"/>
  <c r="AM86" i="7"/>
  <c r="AT86" i="7"/>
  <c r="AS86" i="7"/>
  <c r="AY86" i="7"/>
  <c r="I86" i="7"/>
  <c r="AR86" i="7"/>
  <c r="X86" i="7"/>
  <c r="AU86" i="7"/>
  <c r="O86" i="7"/>
  <c r="AG86" i="7"/>
  <c r="AX86" i="7"/>
  <c r="AI86" i="7"/>
  <c r="W86" i="7"/>
  <c r="S86" i="7"/>
  <c r="AN86" i="7"/>
  <c r="L86" i="7"/>
  <c r="Z86" i="7"/>
  <c r="AA86" i="7"/>
  <c r="R86" i="7"/>
  <c r="AH86" i="7"/>
  <c r="AJ86" i="7"/>
  <c r="J86" i="7"/>
  <c r="G86" i="7"/>
  <c r="M86" i="7"/>
  <c r="H86" i="7"/>
  <c r="Q86" i="7"/>
  <c r="AZ86" i="7"/>
  <c r="T86" i="7"/>
  <c r="AE86" i="7"/>
  <c r="AL86" i="7"/>
  <c r="AC86" i="7"/>
  <c r="N86" i="7"/>
  <c r="AD86" i="7"/>
  <c r="AB86" i="7"/>
  <c r="Y86" i="7"/>
  <c r="AO86" i="7"/>
  <c r="K86" i="7"/>
  <c r="AK86" i="7"/>
  <c r="AW86" i="7"/>
  <c r="AO67" i="7"/>
  <c r="AW67" i="7"/>
  <c r="Q67" i="7"/>
  <c r="AD67" i="7"/>
  <c r="AI67" i="7"/>
  <c r="P67" i="7"/>
  <c r="AZ67" i="7"/>
  <c r="AC67" i="7"/>
  <c r="Z67" i="7"/>
  <c r="AV67" i="7"/>
  <c r="W67" i="7"/>
  <c r="AT67" i="7"/>
  <c r="AA67" i="7"/>
  <c r="AR67" i="7"/>
  <c r="AP67" i="7"/>
  <c r="T67" i="7"/>
  <c r="AG67" i="7"/>
  <c r="H67" i="7"/>
  <c r="M67" i="7"/>
  <c r="J67" i="7"/>
  <c r="AE67" i="7"/>
  <c r="AS67" i="7"/>
  <c r="AN67" i="7"/>
  <c r="N67" i="7"/>
  <c r="L67" i="7"/>
  <c r="G67" i="7"/>
  <c r="AQ67" i="7"/>
  <c r="U67" i="7"/>
  <c r="AU67" i="7"/>
  <c r="V67" i="7"/>
  <c r="AB67" i="7"/>
  <c r="K67" i="7"/>
  <c r="AX67" i="7"/>
  <c r="O67" i="7"/>
  <c r="AY67" i="7"/>
  <c r="Y67" i="7"/>
  <c r="AH67" i="7"/>
  <c r="S67" i="7"/>
  <c r="AM67" i="7"/>
  <c r="AF67" i="7"/>
  <c r="AK67" i="7"/>
  <c r="AJ67" i="7"/>
  <c r="X67" i="7"/>
  <c r="AL67" i="7"/>
  <c r="I67" i="7"/>
  <c r="R67" i="7"/>
  <c r="AN84" i="7"/>
  <c r="K84" i="7"/>
  <c r="U84" i="7"/>
  <c r="H84" i="7"/>
  <c r="AI84" i="7"/>
  <c r="M84" i="7"/>
  <c r="AB84" i="7"/>
  <c r="AO84" i="7"/>
  <c r="AM84" i="7"/>
  <c r="AL84" i="7"/>
  <c r="AK84" i="7"/>
  <c r="T84" i="7"/>
  <c r="AC84" i="7"/>
  <c r="S84" i="7"/>
  <c r="P84" i="7"/>
  <c r="W84" i="7"/>
  <c r="I84" i="7"/>
  <c r="AU84" i="7"/>
  <c r="L84" i="7"/>
  <c r="Y84" i="7"/>
  <c r="AJ84" i="7"/>
  <c r="AX84" i="7"/>
  <c r="J84" i="7"/>
  <c r="AF84" i="7"/>
  <c r="AS84" i="7"/>
  <c r="AY84" i="7"/>
  <c r="Q84" i="7"/>
  <c r="AD84" i="7"/>
  <c r="X84" i="7"/>
  <c r="G84" i="7"/>
  <c r="AQ84" i="7"/>
  <c r="O84" i="7"/>
  <c r="AE84" i="7"/>
  <c r="AZ84" i="7"/>
  <c r="N84" i="7"/>
  <c r="V84" i="7"/>
  <c r="R84" i="7"/>
  <c r="AG84" i="7"/>
  <c r="AW84" i="7"/>
  <c r="AT84" i="7"/>
  <c r="AV84" i="7"/>
  <c r="AA84" i="7"/>
  <c r="AP84" i="7"/>
  <c r="AH84" i="7"/>
  <c r="AR84" i="7"/>
  <c r="Z84" i="7"/>
  <c r="AT130" i="7"/>
  <c r="AQ130" i="7"/>
  <c r="X130" i="7"/>
  <c r="AC130" i="7"/>
  <c r="W130" i="7"/>
  <c r="AD130" i="7"/>
  <c r="P130" i="7"/>
  <c r="AR130" i="7"/>
  <c r="AO130" i="7"/>
  <c r="AX130" i="7"/>
  <c r="AM130" i="7"/>
  <c r="G130" i="7"/>
  <c r="AN130" i="7"/>
  <c r="AV130" i="7"/>
  <c r="U130" i="7"/>
  <c r="T130" i="7"/>
  <c r="V130" i="7"/>
  <c r="AY130" i="7"/>
  <c r="AG130" i="7"/>
  <c r="AF130" i="7"/>
  <c r="S130" i="7"/>
  <c r="AB130" i="7"/>
  <c r="I130" i="7"/>
  <c r="AH130" i="7"/>
  <c r="M130" i="7"/>
  <c r="Q130" i="7"/>
  <c r="AL130" i="7"/>
  <c r="J130" i="7"/>
  <c r="AU130" i="7"/>
  <c r="L130" i="7"/>
  <c r="N130" i="7"/>
  <c r="Y130" i="7"/>
  <c r="R130" i="7"/>
  <c r="AP130" i="7"/>
  <c r="O130" i="7"/>
  <c r="Z130" i="7"/>
  <c r="AI130" i="7"/>
  <c r="AW130" i="7"/>
  <c r="K130" i="7"/>
  <c r="H130" i="7"/>
  <c r="AK130" i="7"/>
  <c r="AZ130" i="7"/>
  <c r="AE130" i="7"/>
  <c r="AS130" i="7"/>
  <c r="AA130" i="7"/>
  <c r="AJ130" i="7"/>
  <c r="AR106" i="7"/>
  <c r="AB106" i="7"/>
  <c r="L106" i="7"/>
  <c r="AK106" i="7"/>
  <c r="O106" i="7"/>
  <c r="AL106" i="7"/>
  <c r="Q106" i="7"/>
  <c r="AC106" i="7"/>
  <c r="AH106" i="7"/>
  <c r="AD106" i="7"/>
  <c r="AO106" i="7"/>
  <c r="AV106" i="7"/>
  <c r="X106" i="7"/>
  <c r="AU106" i="7"/>
  <c r="U106" i="7"/>
  <c r="AG106" i="7"/>
  <c r="AX106" i="7"/>
  <c r="AS106" i="7"/>
  <c r="I106" i="7"/>
  <c r="S106" i="7"/>
  <c r="AN106" i="7"/>
  <c r="P106" i="7"/>
  <c r="Z106" i="7"/>
  <c r="AA106" i="7"/>
  <c r="R106" i="7"/>
  <c r="AY106" i="7"/>
  <c r="AT106" i="7"/>
  <c r="AJ106" i="7"/>
  <c r="J106" i="7"/>
  <c r="AI106" i="7"/>
  <c r="AP106" i="7"/>
  <c r="K106" i="7"/>
  <c r="N106" i="7"/>
  <c r="AZ106" i="7"/>
  <c r="T106" i="7"/>
  <c r="AE106" i="7"/>
  <c r="AQ106" i="7"/>
  <c r="AM106" i="7"/>
  <c r="M106" i="7"/>
  <c r="Y106" i="7"/>
  <c r="H106" i="7"/>
  <c r="V106" i="7"/>
  <c r="G106" i="7"/>
  <c r="AF106" i="7"/>
  <c r="AW106" i="7"/>
  <c r="W106" i="7"/>
  <c r="AY89" i="7"/>
  <c r="AI89" i="7"/>
  <c r="Q89" i="7"/>
  <c r="AZ89" i="7"/>
  <c r="AH89" i="7"/>
  <c r="O89" i="7"/>
  <c r="AF89" i="7"/>
  <c r="AX89" i="7"/>
  <c r="R89" i="7"/>
  <c r="L89" i="7"/>
  <c r="G89" i="7"/>
  <c r="K89" i="7"/>
  <c r="I89" i="7"/>
  <c r="T89" i="7"/>
  <c r="AW89" i="7"/>
  <c r="J89" i="7"/>
  <c r="H89" i="7"/>
  <c r="U89" i="7"/>
  <c r="AJ89" i="7"/>
  <c r="Z89" i="7"/>
  <c r="AA89" i="7"/>
  <c r="AL89" i="7"/>
  <c r="V89" i="7"/>
  <c r="N89" i="7"/>
  <c r="X89" i="7"/>
  <c r="AM89" i="7"/>
  <c r="AC89" i="7"/>
  <c r="AD89" i="7"/>
  <c r="AU89" i="7"/>
  <c r="AR89" i="7"/>
  <c r="AQ89" i="7"/>
  <c r="AB89" i="7"/>
  <c r="AG89" i="7"/>
  <c r="AE89" i="7"/>
  <c r="P89" i="7"/>
  <c r="M89" i="7"/>
  <c r="W89" i="7"/>
  <c r="Y89" i="7"/>
  <c r="AS89" i="7"/>
  <c r="AK89" i="7"/>
  <c r="AV89" i="7"/>
  <c r="AP89" i="7"/>
  <c r="AT89" i="7"/>
  <c r="S89" i="7"/>
  <c r="AO89" i="7"/>
  <c r="AN89" i="7"/>
  <c r="AS96" i="7"/>
  <c r="AW96" i="7"/>
  <c r="Q96" i="7"/>
  <c r="V96" i="7"/>
  <c r="X96" i="7"/>
  <c r="AU96" i="7"/>
  <c r="J96" i="7"/>
  <c r="AV96" i="7"/>
  <c r="AT96" i="7"/>
  <c r="L96" i="7"/>
  <c r="G96" i="7"/>
  <c r="AK96" i="7"/>
  <c r="AA96" i="7"/>
  <c r="AR96" i="7"/>
  <c r="AP96" i="7"/>
  <c r="AG96" i="7"/>
  <c r="AD96" i="7"/>
  <c r="AE96" i="7"/>
  <c r="H96" i="7"/>
  <c r="O96" i="7"/>
  <c r="AY96" i="7"/>
  <c r="AM96" i="7"/>
  <c r="U96" i="7"/>
  <c r="AQ96" i="7"/>
  <c r="W96" i="7"/>
  <c r="AF96" i="7"/>
  <c r="AJ96" i="7"/>
  <c r="P96" i="7"/>
  <c r="Z96" i="7"/>
  <c r="K96" i="7"/>
  <c r="AO96" i="7"/>
  <c r="R96" i="7"/>
  <c r="AN96" i="7"/>
  <c r="AC96" i="7"/>
  <c r="AI96" i="7"/>
  <c r="AZ96" i="7"/>
  <c r="S96" i="7"/>
  <c r="AB96" i="7"/>
  <c r="Y96" i="7"/>
  <c r="AH96" i="7"/>
  <c r="N96" i="7"/>
  <c r="AL96" i="7"/>
  <c r="I96" i="7"/>
  <c r="M96" i="7"/>
  <c r="AX96" i="7"/>
  <c r="T96" i="7"/>
  <c r="AP122" i="7"/>
  <c r="Z122" i="7"/>
  <c r="J122" i="7"/>
  <c r="AF122" i="7"/>
  <c r="K122" i="7"/>
  <c r="AC122" i="7"/>
  <c r="AZ122" i="7"/>
  <c r="X122" i="7"/>
  <c r="AB122" i="7"/>
  <c r="S122" i="7"/>
  <c r="T122" i="7"/>
  <c r="AH122" i="7"/>
  <c r="N122" i="7"/>
  <c r="AA122" i="7"/>
  <c r="AR122" i="7"/>
  <c r="H122" i="7"/>
  <c r="Q122" i="7"/>
  <c r="AU122" i="7"/>
  <c r="AW122" i="7"/>
  <c r="AX122" i="7"/>
  <c r="V122" i="7"/>
  <c r="AK122" i="7"/>
  <c r="AJ122" i="7"/>
  <c r="AM122" i="7"/>
  <c r="M122" i="7"/>
  <c r="AN122" i="7"/>
  <c r="R122" i="7"/>
  <c r="W122" i="7"/>
  <c r="AG122" i="7"/>
  <c r="AL122" i="7"/>
  <c r="P122" i="7"/>
  <c r="I122" i="7"/>
  <c r="Y122" i="7"/>
  <c r="AD122" i="7"/>
  <c r="AQ122" i="7"/>
  <c r="AY122" i="7"/>
  <c r="AS122" i="7"/>
  <c r="AO122" i="7"/>
  <c r="G122" i="7"/>
  <c r="AT122" i="7"/>
  <c r="U122" i="7"/>
  <c r="AE122" i="7"/>
  <c r="L122" i="7"/>
  <c r="AV122" i="7"/>
  <c r="O122" i="7"/>
  <c r="AI122" i="7"/>
  <c r="AN102" i="7"/>
  <c r="X102" i="7"/>
  <c r="H102" i="7"/>
  <c r="AI102" i="7"/>
  <c r="N102" i="7"/>
  <c r="AV102" i="7"/>
  <c r="AB102" i="7"/>
  <c r="AY102" i="7"/>
  <c r="Y102" i="7"/>
  <c r="AL102" i="7"/>
  <c r="J102" i="7"/>
  <c r="AA102" i="7"/>
  <c r="Z102" i="7"/>
  <c r="O102" i="7"/>
  <c r="AU102" i="7"/>
  <c r="AJ102" i="7"/>
  <c r="L102" i="7"/>
  <c r="S102" i="7"/>
  <c r="W102" i="7"/>
  <c r="AH102" i="7"/>
  <c r="K102" i="7"/>
  <c r="AX102" i="7"/>
  <c r="G102" i="7"/>
  <c r="AF102" i="7"/>
  <c r="AO102" i="7"/>
  <c r="AE102" i="7"/>
  <c r="U102" i="7"/>
  <c r="AC102" i="7"/>
  <c r="AK102" i="7"/>
  <c r="T102" i="7"/>
  <c r="AD102" i="7"/>
  <c r="M102" i="7"/>
  <c r="P102" i="7"/>
  <c r="AM102" i="7"/>
  <c r="AR102" i="7"/>
  <c r="AT102" i="7"/>
  <c r="AS102" i="7"/>
  <c r="AP102" i="7"/>
  <c r="AQ102" i="7"/>
  <c r="R102" i="7"/>
  <c r="Q102" i="7"/>
  <c r="AG102" i="7"/>
  <c r="AZ102" i="7"/>
  <c r="I102" i="7"/>
  <c r="AW102" i="7"/>
  <c r="V102" i="7"/>
  <c r="AW90" i="7"/>
  <c r="AG90" i="7"/>
  <c r="Q90" i="7"/>
  <c r="AR90" i="7"/>
  <c r="W90" i="7"/>
  <c r="AV90" i="7"/>
  <c r="T90" i="7"/>
  <c r="AJ90" i="7"/>
  <c r="H90" i="7"/>
  <c r="J90" i="7"/>
  <c r="AT90" i="7"/>
  <c r="Z90" i="7"/>
  <c r="AO90" i="7"/>
  <c r="U90" i="7"/>
  <c r="AM90" i="7"/>
  <c r="L90" i="7"/>
  <c r="AA90" i="7"/>
  <c r="AD90" i="7"/>
  <c r="AL90" i="7"/>
  <c r="S90" i="7"/>
  <c r="K90" i="7"/>
  <c r="AC90" i="7"/>
  <c r="AX90" i="7"/>
  <c r="G90" i="7"/>
  <c r="AY90" i="7"/>
  <c r="AZ90" i="7"/>
  <c r="AE90" i="7"/>
  <c r="AH90" i="7"/>
  <c r="AQ90" i="7"/>
  <c r="P90" i="7"/>
  <c r="Y90" i="7"/>
  <c r="AP90" i="7"/>
  <c r="X90" i="7"/>
  <c r="AK90" i="7"/>
  <c r="I90" i="7"/>
  <c r="R90" i="7"/>
  <c r="N90" i="7"/>
  <c r="O90" i="7"/>
  <c r="AF90" i="7"/>
  <c r="AI90" i="7"/>
  <c r="V90" i="7"/>
  <c r="AU90" i="7"/>
  <c r="AB90" i="7"/>
  <c r="AN90" i="7"/>
  <c r="AS90" i="7"/>
  <c r="M90" i="7"/>
  <c r="AQ93" i="7"/>
  <c r="AA93" i="7"/>
  <c r="K93" i="7"/>
  <c r="AN93" i="7"/>
  <c r="R93" i="7"/>
  <c r="AL93" i="7"/>
  <c r="J93" i="7"/>
  <c r="Z93" i="7"/>
  <c r="AB93" i="7"/>
  <c r="V93" i="7"/>
  <c r="U93" i="7"/>
  <c r="AU93" i="7"/>
  <c r="W93" i="7"/>
  <c r="AX93" i="7"/>
  <c r="X93" i="7"/>
  <c r="AF93" i="7"/>
  <c r="AO93" i="7"/>
  <c r="AP93" i="7"/>
  <c r="I93" i="7"/>
  <c r="AD93" i="7"/>
  <c r="S93" i="7"/>
  <c r="M93" i="7"/>
  <c r="AG93" i="7"/>
  <c r="AW93" i="7"/>
  <c r="O93" i="7"/>
  <c r="H93" i="7"/>
  <c r="T93" i="7"/>
  <c r="AJ93" i="7"/>
  <c r="AY93" i="7"/>
  <c r="AE93" i="7"/>
  <c r="G93" i="7"/>
  <c r="AC93" i="7"/>
  <c r="AT93" i="7"/>
  <c r="AV93" i="7"/>
  <c r="L93" i="7"/>
  <c r="AK93" i="7"/>
  <c r="AR93" i="7"/>
  <c r="AM93" i="7"/>
  <c r="AS93" i="7"/>
  <c r="Y93" i="7"/>
  <c r="N93" i="7"/>
  <c r="P93" i="7"/>
  <c r="AI93" i="7"/>
  <c r="AH93" i="7"/>
  <c r="Q93" i="7"/>
  <c r="AZ93" i="7"/>
  <c r="M409" i="7"/>
  <c r="AD409" i="7"/>
  <c r="Z409" i="7"/>
  <c r="AK409" i="7"/>
  <c r="AM409" i="7"/>
  <c r="J409" i="7"/>
  <c r="AP409" i="7"/>
  <c r="AV409" i="7"/>
  <c r="AF409" i="7"/>
  <c r="P409" i="7"/>
  <c r="Q409" i="7"/>
  <c r="AL409" i="7"/>
  <c r="O409" i="7"/>
  <c r="AU409" i="7"/>
  <c r="AX409" i="7"/>
  <c r="G409" i="7"/>
  <c r="AO409" i="7"/>
  <c r="AS409" i="7"/>
  <c r="Y409" i="7"/>
  <c r="AH409" i="7"/>
  <c r="AI409" i="7"/>
  <c r="AC409" i="7"/>
  <c r="AE409" i="7"/>
  <c r="W409" i="7"/>
  <c r="AR409" i="7"/>
  <c r="X409" i="7"/>
  <c r="K409" i="7"/>
  <c r="AQ409" i="7"/>
  <c r="AT409" i="7"/>
  <c r="AZ409" i="7"/>
  <c r="T409" i="7"/>
  <c r="AA409" i="7"/>
  <c r="I409" i="7"/>
  <c r="R409" i="7"/>
  <c r="AN409" i="7"/>
  <c r="L409" i="7"/>
  <c r="AG409" i="7"/>
  <c r="S409" i="7"/>
  <c r="H409" i="7"/>
  <c r="V409" i="7"/>
  <c r="AY409" i="7"/>
  <c r="AB409" i="7"/>
  <c r="N409" i="7"/>
  <c r="AW409" i="7"/>
  <c r="AJ409" i="7"/>
  <c r="U409" i="7"/>
  <c r="AN414" i="7"/>
  <c r="M414" i="7"/>
  <c r="G414" i="7"/>
  <c r="W414" i="7"/>
  <c r="V414" i="7"/>
  <c r="AT414" i="7"/>
  <c r="AU414" i="7"/>
  <c r="AG414" i="7"/>
  <c r="AV414" i="7"/>
  <c r="AS414" i="7"/>
  <c r="AA414" i="7"/>
  <c r="AZ414" i="7"/>
  <c r="AH414" i="7"/>
  <c r="AD414" i="7"/>
  <c r="AY414" i="7"/>
  <c r="AL414" i="7"/>
  <c r="AW414" i="7"/>
  <c r="N414" i="7"/>
  <c r="AQ414" i="7"/>
  <c r="R414" i="7"/>
  <c r="Y414" i="7"/>
  <c r="J414" i="7"/>
  <c r="AR414" i="7"/>
  <c r="Q414" i="7"/>
  <c r="AE414" i="7"/>
  <c r="AM414" i="7"/>
  <c r="AK414" i="7"/>
  <c r="O414" i="7"/>
  <c r="Z414" i="7"/>
  <c r="AC414" i="7"/>
  <c r="U414" i="7"/>
  <c r="K414" i="7"/>
  <c r="X414" i="7"/>
  <c r="AJ414" i="7"/>
  <c r="AX414" i="7"/>
  <c r="AF414" i="7"/>
  <c r="I414" i="7"/>
  <c r="S414" i="7"/>
  <c r="AP414" i="7"/>
  <c r="AI414" i="7"/>
  <c r="AB414" i="7"/>
  <c r="P414" i="7"/>
  <c r="T414" i="7"/>
  <c r="L414" i="7"/>
  <c r="H414" i="7"/>
  <c r="AO414" i="7"/>
  <c r="AZ416" i="7"/>
  <c r="K416" i="7"/>
  <c r="T416" i="7"/>
  <c r="M416" i="7"/>
  <c r="AW416" i="7"/>
  <c r="AN416" i="7"/>
  <c r="AS416" i="7"/>
  <c r="AP416" i="7"/>
  <c r="Q416" i="7"/>
  <c r="AG416" i="7"/>
  <c r="AC416" i="7"/>
  <c r="AT416" i="7"/>
  <c r="AQ416" i="7"/>
  <c r="AK416" i="7"/>
  <c r="AD416" i="7"/>
  <c r="O416" i="7"/>
  <c r="G416" i="7"/>
  <c r="AJ416" i="7"/>
  <c r="R416" i="7"/>
  <c r="Z416" i="7"/>
  <c r="P416" i="7"/>
  <c r="AF416" i="7"/>
  <c r="AM416" i="7"/>
  <c r="AU416" i="7"/>
  <c r="Y416" i="7"/>
  <c r="AY416" i="7"/>
  <c r="AL416" i="7"/>
  <c r="U416" i="7"/>
  <c r="AH416" i="7"/>
  <c r="AE416" i="7"/>
  <c r="S416" i="7"/>
  <c r="I416" i="7"/>
  <c r="AR416" i="7"/>
  <c r="W416" i="7"/>
  <c r="AX416" i="7"/>
  <c r="AI416" i="7"/>
  <c r="AO416" i="7"/>
  <c r="AB416" i="7"/>
  <c r="V416" i="7"/>
  <c r="L416" i="7"/>
  <c r="N416" i="7"/>
  <c r="J416" i="7"/>
  <c r="AV416" i="7"/>
  <c r="H416" i="7"/>
  <c r="AA416" i="7"/>
  <c r="X416" i="7"/>
  <c r="AS369" i="7"/>
  <c r="AB369" i="7"/>
  <c r="AE369" i="7"/>
  <c r="AA369" i="7"/>
  <c r="V369" i="7"/>
  <c r="AZ369" i="7"/>
  <c r="Q369" i="7"/>
  <c r="Z369" i="7"/>
  <c r="K369" i="7"/>
  <c r="G369" i="7"/>
  <c r="AT369" i="7"/>
  <c r="W369" i="7"/>
  <c r="P369" i="7"/>
  <c r="AF369" i="7"/>
  <c r="AU369" i="7"/>
  <c r="AH369" i="7"/>
  <c r="AD369" i="7"/>
  <c r="R369" i="7"/>
  <c r="X369" i="7"/>
  <c r="AQ369" i="7"/>
  <c r="AL369" i="7"/>
  <c r="AC369" i="7"/>
  <c r="AN369" i="7"/>
  <c r="U369" i="7"/>
  <c r="S369" i="7"/>
  <c r="I369" i="7"/>
  <c r="AR369" i="7"/>
  <c r="T369" i="7"/>
  <c r="O369" i="7"/>
  <c r="AX369" i="7"/>
  <c r="N369" i="7"/>
  <c r="Y369" i="7"/>
  <c r="L369" i="7"/>
  <c r="M369" i="7"/>
  <c r="AK369" i="7"/>
  <c r="AW369" i="7"/>
  <c r="AP369" i="7"/>
  <c r="AI369" i="7"/>
  <c r="AV369" i="7"/>
  <c r="H369" i="7"/>
  <c r="AY369" i="7"/>
  <c r="AO369" i="7"/>
  <c r="AM369" i="7"/>
  <c r="AG369" i="7"/>
  <c r="J369" i="7"/>
  <c r="AJ369" i="7"/>
  <c r="O397" i="7"/>
  <c r="W397" i="7"/>
  <c r="AE397" i="7"/>
  <c r="AN397" i="7"/>
  <c r="AW397" i="7"/>
  <c r="AV397" i="7"/>
  <c r="AJ397" i="7"/>
  <c r="X397" i="7"/>
  <c r="AG397" i="7"/>
  <c r="AO397" i="7"/>
  <c r="AZ397" i="7"/>
  <c r="T397" i="7"/>
  <c r="AF397" i="7"/>
  <c r="L397" i="7"/>
  <c r="AA397" i="7"/>
  <c r="M397" i="7"/>
  <c r="AX397" i="7"/>
  <c r="J397" i="7"/>
  <c r="AD397" i="7"/>
  <c r="N397" i="7"/>
  <c r="AL397" i="7"/>
  <c r="K397" i="7"/>
  <c r="Z397" i="7"/>
  <c r="AT397" i="7"/>
  <c r="AP397" i="7"/>
  <c r="V397" i="7"/>
  <c r="AC397" i="7"/>
  <c r="AU397" i="7"/>
  <c r="R397" i="7"/>
  <c r="AS397" i="7"/>
  <c r="U397" i="7"/>
  <c r="H397" i="7"/>
  <c r="S397" i="7"/>
  <c r="AK397" i="7"/>
  <c r="Q397" i="7"/>
  <c r="AI397" i="7"/>
  <c r="I397" i="7"/>
  <c r="AH397" i="7"/>
  <c r="AQ397" i="7"/>
  <c r="AY397" i="7"/>
  <c r="P397" i="7"/>
  <c r="G397" i="7"/>
  <c r="AM397" i="7"/>
  <c r="AB397" i="7"/>
  <c r="AR397" i="7"/>
  <c r="Y397" i="7"/>
  <c r="AF445" i="7"/>
  <c r="AD445" i="7"/>
  <c r="AV445" i="7"/>
  <c r="N445" i="7"/>
  <c r="AS445" i="7"/>
  <c r="I445" i="7"/>
  <c r="V445" i="7"/>
  <c r="AU445" i="7"/>
  <c r="W445" i="7"/>
  <c r="H445" i="7"/>
  <c r="AR445" i="7"/>
  <c r="AI445" i="7"/>
  <c r="J445" i="7"/>
  <c r="T445" i="7"/>
  <c r="L445" i="7"/>
  <c r="AE445" i="7"/>
  <c r="AM445" i="7"/>
  <c r="S445" i="7"/>
  <c r="AB445" i="7"/>
  <c r="AC445" i="7"/>
  <c r="U445" i="7"/>
  <c r="AH445" i="7"/>
  <c r="AA445" i="7"/>
  <c r="M445" i="7"/>
  <c r="AP445" i="7"/>
  <c r="AO445" i="7"/>
  <c r="AX445" i="7"/>
  <c r="X445" i="7"/>
  <c r="AL445" i="7"/>
  <c r="Q445" i="7"/>
  <c r="AW445" i="7"/>
  <c r="P445" i="7"/>
  <c r="G445" i="7"/>
  <c r="AG445" i="7"/>
  <c r="AQ445" i="7"/>
  <c r="O445" i="7"/>
  <c r="Z445" i="7"/>
  <c r="AZ445" i="7"/>
  <c r="AY445" i="7"/>
  <c r="K445" i="7"/>
  <c r="AJ445" i="7"/>
  <c r="AK445" i="7"/>
  <c r="AT445" i="7"/>
  <c r="R445" i="7"/>
  <c r="Y445" i="7"/>
  <c r="AN445" i="7"/>
  <c r="X453" i="7"/>
  <c r="P453" i="7"/>
  <c r="U453" i="7"/>
  <c r="AD453" i="7"/>
  <c r="AF453" i="7"/>
  <c r="AR453" i="7"/>
  <c r="K453" i="7"/>
  <c r="T453" i="7"/>
  <c r="AA453" i="7"/>
  <c r="AW453" i="7"/>
  <c r="AS453" i="7"/>
  <c r="Z453" i="7"/>
  <c r="N453" i="7"/>
  <c r="AT453" i="7"/>
  <c r="J453" i="7"/>
  <c r="AP453" i="7"/>
  <c r="Q453" i="7"/>
  <c r="M453" i="7"/>
  <c r="AG453" i="7"/>
  <c r="AU453" i="7"/>
  <c r="H453" i="7"/>
  <c r="V453" i="7"/>
  <c r="S453" i="7"/>
  <c r="I453" i="7"/>
  <c r="AI453" i="7"/>
  <c r="AE453" i="7"/>
  <c r="AH453" i="7"/>
  <c r="AC453" i="7"/>
  <c r="W453" i="7"/>
  <c r="AN453" i="7"/>
  <c r="AK453" i="7"/>
  <c r="AO453" i="7"/>
  <c r="AM453" i="7"/>
  <c r="AB453" i="7"/>
  <c r="AQ453" i="7"/>
  <c r="AX453" i="7"/>
  <c r="R453" i="7"/>
  <c r="AZ453" i="7"/>
  <c r="O453" i="7"/>
  <c r="AJ453" i="7"/>
  <c r="AL453" i="7"/>
  <c r="AY453" i="7"/>
  <c r="G453" i="7"/>
  <c r="AV453" i="7"/>
  <c r="L453" i="7"/>
  <c r="Y453" i="7"/>
  <c r="AO407" i="7"/>
  <c r="AU407" i="7"/>
  <c r="AX407" i="7"/>
  <c r="N407" i="7"/>
  <c r="AY407" i="7"/>
  <c r="AE407" i="7"/>
  <c r="M407" i="7"/>
  <c r="AH407" i="7"/>
  <c r="AV407" i="7"/>
  <c r="AF407" i="7"/>
  <c r="P407" i="7"/>
  <c r="Q407" i="7"/>
  <c r="AL407" i="7"/>
  <c r="Y407" i="7"/>
  <c r="AK407" i="7"/>
  <c r="AI407" i="7"/>
  <c r="O407" i="7"/>
  <c r="AC407" i="7"/>
  <c r="AZ407" i="7"/>
  <c r="AB407" i="7"/>
  <c r="H407" i="7"/>
  <c r="AG407" i="7"/>
  <c r="Z407" i="7"/>
  <c r="AD407" i="7"/>
  <c r="R407" i="7"/>
  <c r="AR407" i="7"/>
  <c r="T407" i="7"/>
  <c r="AA407" i="7"/>
  <c r="U407" i="7"/>
  <c r="W407" i="7"/>
  <c r="AN407" i="7"/>
  <c r="L407" i="7"/>
  <c r="AQ407" i="7"/>
  <c r="AT407" i="7"/>
  <c r="AM407" i="7"/>
  <c r="K407" i="7"/>
  <c r="J407" i="7"/>
  <c r="AP407" i="7"/>
  <c r="AS407" i="7"/>
  <c r="V407" i="7"/>
  <c r="S407" i="7"/>
  <c r="G407" i="7"/>
  <c r="X407" i="7"/>
  <c r="I407" i="7"/>
  <c r="AW407" i="7"/>
  <c r="AJ407" i="7"/>
  <c r="AM438" i="7"/>
  <c r="AI438" i="7"/>
  <c r="W438" i="7"/>
  <c r="AF438" i="7"/>
  <c r="AX438" i="7"/>
  <c r="AQ438" i="7"/>
  <c r="AZ438" i="7"/>
  <c r="AO438" i="7"/>
  <c r="N438" i="7"/>
  <c r="Y438" i="7"/>
  <c r="G438" i="7"/>
  <c r="J438" i="7"/>
  <c r="M438" i="7"/>
  <c r="AG438" i="7"/>
  <c r="P438" i="7"/>
  <c r="AH438" i="7"/>
  <c r="I438" i="7"/>
  <c r="AJ438" i="7"/>
  <c r="AU438" i="7"/>
  <c r="AN438" i="7"/>
  <c r="AY438" i="7"/>
  <c r="Z438" i="7"/>
  <c r="AB438" i="7"/>
  <c r="X438" i="7"/>
  <c r="AA438" i="7"/>
  <c r="R438" i="7"/>
  <c r="T438" i="7"/>
  <c r="H438" i="7"/>
  <c r="AR438" i="7"/>
  <c r="Q438" i="7"/>
  <c r="V438" i="7"/>
  <c r="O438" i="7"/>
  <c r="AV438" i="7"/>
  <c r="AC438" i="7"/>
  <c r="AS438" i="7"/>
  <c r="L438" i="7"/>
  <c r="AP438" i="7"/>
  <c r="K438" i="7"/>
  <c r="AT438" i="7"/>
  <c r="AL438" i="7"/>
  <c r="AW438" i="7"/>
  <c r="AD438" i="7"/>
  <c r="AE438" i="7"/>
  <c r="AK438" i="7"/>
  <c r="U438" i="7"/>
  <c r="S438" i="7"/>
  <c r="AD467" i="7"/>
  <c r="K467" i="7"/>
  <c r="AZ467" i="7"/>
  <c r="R467" i="7"/>
  <c r="U467" i="7"/>
  <c r="AJ467" i="7"/>
  <c r="P467" i="7"/>
  <c r="N467" i="7"/>
  <c r="AU467" i="7"/>
  <c r="AV467" i="7"/>
  <c r="AP467" i="7"/>
  <c r="AM467" i="7"/>
  <c r="AN467" i="7"/>
  <c r="AO467" i="7"/>
  <c r="V467" i="7"/>
  <c r="AI467" i="7"/>
  <c r="T467" i="7"/>
  <c r="AF467" i="7"/>
  <c r="M467" i="7"/>
  <c r="Y467" i="7"/>
  <c r="X467" i="7"/>
  <c r="AE467" i="7"/>
  <c r="AK467" i="7"/>
  <c r="AQ467" i="7"/>
  <c r="AR467" i="7"/>
  <c r="G467" i="7"/>
  <c r="Z467" i="7"/>
  <c r="Q467" i="7"/>
  <c r="J467" i="7"/>
  <c r="AW467" i="7"/>
  <c r="AC467" i="7"/>
  <c r="L467" i="7"/>
  <c r="O467" i="7"/>
  <c r="AG467" i="7"/>
  <c r="AA467" i="7"/>
  <c r="I467" i="7"/>
  <c r="AB467" i="7"/>
  <c r="AS467" i="7"/>
  <c r="AY467" i="7"/>
  <c r="AL467" i="7"/>
  <c r="W467" i="7"/>
  <c r="H467" i="7"/>
  <c r="AT467" i="7"/>
  <c r="AH467" i="7"/>
  <c r="AX467" i="7"/>
  <c r="S467" i="7"/>
  <c r="AW418" i="7"/>
  <c r="AG418" i="7"/>
  <c r="Q418" i="7"/>
  <c r="J418" i="7"/>
  <c r="AV418" i="7"/>
  <c r="V418" i="7"/>
  <c r="AR418" i="7"/>
  <c r="AU418" i="7"/>
  <c r="AC418" i="7"/>
  <c r="AZ418" i="7"/>
  <c r="X418" i="7"/>
  <c r="Z418" i="7"/>
  <c r="AS418" i="7"/>
  <c r="S418" i="7"/>
  <c r="U418" i="7"/>
  <c r="AX418" i="7"/>
  <c r="AN418" i="7"/>
  <c r="T418" i="7"/>
  <c r="I418" i="7"/>
  <c r="AD418" i="7"/>
  <c r="N418" i="7"/>
  <c r="W418" i="7"/>
  <c r="AY418" i="7"/>
  <c r="P418" i="7"/>
  <c r="M418" i="7"/>
  <c r="AB418" i="7"/>
  <c r="G418" i="7"/>
  <c r="AA418" i="7"/>
  <c r="AH418" i="7"/>
  <c r="AE418" i="7"/>
  <c r="AQ418" i="7"/>
  <c r="AP418" i="7"/>
  <c r="AI418" i="7"/>
  <c r="R418" i="7"/>
  <c r="AF418" i="7"/>
  <c r="O418" i="7"/>
  <c r="L418" i="7"/>
  <c r="AL418" i="7"/>
  <c r="AO418" i="7"/>
  <c r="AT418" i="7"/>
  <c r="AJ418" i="7"/>
  <c r="Y418" i="7"/>
  <c r="H418" i="7"/>
  <c r="K418" i="7"/>
  <c r="AM418" i="7"/>
  <c r="AK418" i="7"/>
  <c r="AM419" i="7"/>
  <c r="G419" i="7"/>
  <c r="AH419" i="7"/>
  <c r="AS419" i="7"/>
  <c r="P419" i="7"/>
  <c r="AQ419" i="7"/>
  <c r="AR419" i="7"/>
  <c r="U419" i="7"/>
  <c r="I419" i="7"/>
  <c r="M419" i="7"/>
  <c r="O419" i="7"/>
  <c r="AB419" i="7"/>
  <c r="S419" i="7"/>
  <c r="L419" i="7"/>
  <c r="AT419" i="7"/>
  <c r="T419" i="7"/>
  <c r="V419" i="7"/>
  <c r="R419" i="7"/>
  <c r="AV419" i="7"/>
  <c r="AJ419" i="7"/>
  <c r="AE419" i="7"/>
  <c r="W419" i="7"/>
  <c r="AY419" i="7"/>
  <c r="AI419" i="7"/>
  <c r="AN419" i="7"/>
  <c r="AA419" i="7"/>
  <c r="AX419" i="7"/>
  <c r="AO419" i="7"/>
  <c r="Y419" i="7"/>
  <c r="AW419" i="7"/>
  <c r="AL419" i="7"/>
  <c r="AP419" i="7"/>
  <c r="AD419" i="7"/>
  <c r="H419" i="7"/>
  <c r="J419" i="7"/>
  <c r="X419" i="7"/>
  <c r="AK419" i="7"/>
  <c r="Q419" i="7"/>
  <c r="AZ419" i="7"/>
  <c r="Z419" i="7"/>
  <c r="AC419" i="7"/>
  <c r="N419" i="7"/>
  <c r="AG419" i="7"/>
  <c r="K419" i="7"/>
  <c r="AF419" i="7"/>
  <c r="AU419" i="7"/>
  <c r="N370" i="7"/>
  <c r="G370" i="7"/>
  <c r="U370" i="7"/>
  <c r="L370" i="7"/>
  <c r="H370" i="7"/>
  <c r="Q370" i="7"/>
  <c r="R370" i="7"/>
  <c r="X370" i="7"/>
  <c r="W370" i="7"/>
  <c r="Y370" i="7"/>
  <c r="AX370" i="7"/>
  <c r="AK370" i="7"/>
  <c r="V370" i="7"/>
  <c r="AO370" i="7"/>
  <c r="J370" i="7"/>
  <c r="AU370" i="7"/>
  <c r="AG370" i="7"/>
  <c r="AZ370" i="7"/>
  <c r="AP370" i="7"/>
  <c r="AF370" i="7"/>
  <c r="AS370" i="7"/>
  <c r="AB370" i="7"/>
  <c r="AT370" i="7"/>
  <c r="AD370" i="7"/>
  <c r="T370" i="7"/>
  <c r="AR370" i="7"/>
  <c r="Z370" i="7"/>
  <c r="AY370" i="7"/>
  <c r="AW370" i="7"/>
  <c r="AJ370" i="7"/>
  <c r="AI370" i="7"/>
  <c r="S370" i="7"/>
  <c r="AM370" i="7"/>
  <c r="AE370" i="7"/>
  <c r="AC370" i="7"/>
  <c r="M370" i="7"/>
  <c r="AN370" i="7"/>
  <c r="AL370" i="7"/>
  <c r="AQ370" i="7"/>
  <c r="AH370" i="7"/>
  <c r="I370" i="7"/>
  <c r="AA370" i="7"/>
  <c r="AV370" i="7"/>
  <c r="P370" i="7"/>
  <c r="O370" i="7"/>
  <c r="K370" i="7"/>
  <c r="AQ361" i="7"/>
  <c r="O361" i="7"/>
  <c r="L361" i="7"/>
  <c r="P361" i="7"/>
  <c r="AU361" i="7"/>
  <c r="Z361" i="7"/>
  <c r="AR361" i="7"/>
  <c r="AV361" i="7"/>
  <c r="Q361" i="7"/>
  <c r="J361" i="7"/>
  <c r="AT361" i="7"/>
  <c r="AH361" i="7"/>
  <c r="U361" i="7"/>
  <c r="H361" i="7"/>
  <c r="AK361" i="7"/>
  <c r="K361" i="7"/>
  <c r="AD361" i="7"/>
  <c r="V361" i="7"/>
  <c r="G361" i="7"/>
  <c r="AN361" i="7"/>
  <c r="M361" i="7"/>
  <c r="AY361" i="7"/>
  <c r="AE361" i="7"/>
  <c r="AP361" i="7"/>
  <c r="AX361" i="7"/>
  <c r="AL361" i="7"/>
  <c r="X361" i="7"/>
  <c r="AW361" i="7"/>
  <c r="AI361" i="7"/>
  <c r="AZ361" i="7"/>
  <c r="R361" i="7"/>
  <c r="AM361" i="7"/>
  <c r="T361" i="7"/>
  <c r="AF361" i="7"/>
  <c r="AA361" i="7"/>
  <c r="AO361" i="7"/>
  <c r="AG361" i="7"/>
  <c r="AJ361" i="7"/>
  <c r="W361" i="7"/>
  <c r="S361" i="7"/>
  <c r="I361" i="7"/>
  <c r="AC361" i="7"/>
  <c r="Y361" i="7"/>
  <c r="AS361" i="7"/>
  <c r="AB361" i="7"/>
  <c r="N361" i="7"/>
  <c r="AZ173" i="7"/>
  <c r="P173" i="7"/>
  <c r="AJ173" i="7"/>
  <c r="Z173" i="7"/>
  <c r="AM173" i="7"/>
  <c r="AS173" i="7"/>
  <c r="G173" i="7"/>
  <c r="W173" i="7"/>
  <c r="AK173" i="7"/>
  <c r="AA173" i="7"/>
  <c r="AB173" i="7"/>
  <c r="Q173" i="7"/>
  <c r="T173" i="7"/>
  <c r="AH173" i="7"/>
  <c r="AX173" i="7"/>
  <c r="J173" i="7"/>
  <c r="O173" i="7"/>
  <c r="AE173" i="7"/>
  <c r="I173" i="7"/>
  <c r="AW173" i="7"/>
  <c r="AN173" i="7"/>
  <c r="L173" i="7"/>
  <c r="AF173" i="7"/>
  <c r="AG173" i="7"/>
  <c r="S173" i="7"/>
  <c r="AI173" i="7"/>
  <c r="N173" i="7"/>
  <c r="H173" i="7"/>
  <c r="AQ173" i="7"/>
  <c r="AV173" i="7"/>
  <c r="K173" i="7"/>
  <c r="M173" i="7"/>
  <c r="Y173" i="7"/>
  <c r="AT173" i="7"/>
  <c r="X173" i="7"/>
  <c r="V173" i="7"/>
  <c r="AL173" i="7"/>
  <c r="AO173" i="7"/>
  <c r="AP173" i="7"/>
  <c r="U173" i="7"/>
  <c r="AY173" i="7"/>
  <c r="AD173" i="7"/>
  <c r="AC173" i="7"/>
  <c r="AR173" i="7"/>
  <c r="R173" i="7"/>
  <c r="AU173" i="7"/>
  <c r="J172" i="7"/>
  <c r="AD172" i="7"/>
  <c r="AL172" i="7"/>
  <c r="AO172" i="7"/>
  <c r="AG172" i="7"/>
  <c r="L172" i="7"/>
  <c r="AK172" i="7"/>
  <c r="O172" i="7"/>
  <c r="AI172" i="7"/>
  <c r="M172" i="7"/>
  <c r="AM172" i="7"/>
  <c r="AA172" i="7"/>
  <c r="V172" i="7"/>
  <c r="Z172" i="7"/>
  <c r="AU172" i="7"/>
  <c r="AN172" i="7"/>
  <c r="Q172" i="7"/>
  <c r="AR172" i="7"/>
  <c r="T172" i="7"/>
  <c r="AQ172" i="7"/>
  <c r="S172" i="7"/>
  <c r="U172" i="7"/>
  <c r="K172" i="7"/>
  <c r="AT172" i="7"/>
  <c r="AJ172" i="7"/>
  <c r="G172" i="7"/>
  <c r="I172" i="7"/>
  <c r="H172" i="7"/>
  <c r="AH172" i="7"/>
  <c r="N172" i="7"/>
  <c r="AP172" i="7"/>
  <c r="AV172" i="7"/>
  <c r="AY172" i="7"/>
  <c r="AW172" i="7"/>
  <c r="AS172" i="7"/>
  <c r="R172" i="7"/>
  <c r="W172" i="7"/>
  <c r="X172" i="7"/>
  <c r="Y172" i="7"/>
  <c r="AB172" i="7"/>
  <c r="AX172" i="7"/>
  <c r="AE172" i="7"/>
  <c r="P172" i="7"/>
  <c r="AZ172" i="7"/>
  <c r="AF172" i="7"/>
  <c r="AC172" i="7"/>
  <c r="AV168" i="7"/>
  <c r="AU168" i="7"/>
  <c r="AS168" i="7"/>
  <c r="J168" i="7"/>
  <c r="R168" i="7"/>
  <c r="AZ168" i="7"/>
  <c r="AJ168" i="7"/>
  <c r="T168" i="7"/>
  <c r="AY168" i="7"/>
  <c r="AI168" i="7"/>
  <c r="S168" i="7"/>
  <c r="AX168" i="7"/>
  <c r="U168" i="7"/>
  <c r="Z168" i="7"/>
  <c r="V168" i="7"/>
  <c r="AH168" i="7"/>
  <c r="AD168" i="7"/>
  <c r="AF168" i="7"/>
  <c r="P168" i="7"/>
  <c r="AE168" i="7"/>
  <c r="O168" i="7"/>
  <c r="M168" i="7"/>
  <c r="Q168" i="7"/>
  <c r="N168" i="7"/>
  <c r="AB168" i="7"/>
  <c r="AQ168" i="7"/>
  <c r="K168" i="7"/>
  <c r="AW168" i="7"/>
  <c r="AT168" i="7"/>
  <c r="X168" i="7"/>
  <c r="AM168" i="7"/>
  <c r="G168" i="7"/>
  <c r="AL168" i="7"/>
  <c r="Y168" i="7"/>
  <c r="AN168" i="7"/>
  <c r="W168" i="7"/>
  <c r="AG168" i="7"/>
  <c r="H168" i="7"/>
  <c r="I168" i="7"/>
  <c r="AA168" i="7"/>
  <c r="L168" i="7"/>
  <c r="AK168" i="7"/>
  <c r="AO168" i="7"/>
  <c r="AC168" i="7"/>
  <c r="AR168" i="7"/>
  <c r="AP168" i="7"/>
  <c r="K99" i="7"/>
  <c r="AR99" i="7"/>
  <c r="AK99" i="7"/>
  <c r="AO99" i="7"/>
  <c r="J99" i="7"/>
  <c r="AL99" i="7"/>
  <c r="AN99" i="7"/>
  <c r="AY99" i="7"/>
  <c r="Y99" i="7"/>
  <c r="AS99" i="7"/>
  <c r="T99" i="7"/>
  <c r="V99" i="7"/>
  <c r="AC99" i="7"/>
  <c r="X99" i="7"/>
  <c r="AG99" i="7"/>
  <c r="O99" i="7"/>
  <c r="AX99" i="7"/>
  <c r="AV99" i="7"/>
  <c r="AA99" i="7"/>
  <c r="H99" i="7"/>
  <c r="L99" i="7"/>
  <c r="AF99" i="7"/>
  <c r="I99" i="7"/>
  <c r="AW99" i="7"/>
  <c r="AE99" i="7"/>
  <c r="AT99" i="7"/>
  <c r="AU99" i="7"/>
  <c r="Q99" i="7"/>
  <c r="R99" i="7"/>
  <c r="AJ99" i="7"/>
  <c r="AM99" i="7"/>
  <c r="M99" i="7"/>
  <c r="AB99" i="7"/>
  <c r="AQ99" i="7"/>
  <c r="U99" i="7"/>
  <c r="W99" i="7"/>
  <c r="AD99" i="7"/>
  <c r="Z99" i="7"/>
  <c r="AZ99" i="7"/>
  <c r="G99" i="7"/>
  <c r="P99" i="7"/>
  <c r="AI99" i="7"/>
  <c r="S99" i="7"/>
  <c r="AH99" i="7"/>
  <c r="N99" i="7"/>
  <c r="AP99" i="7"/>
  <c r="N107" i="7"/>
  <c r="AV107" i="7"/>
  <c r="Z107" i="7"/>
  <c r="Q107" i="7"/>
  <c r="AJ107" i="7"/>
  <c r="AM107" i="7"/>
  <c r="AQ107" i="7"/>
  <c r="AO107" i="7"/>
  <c r="AN107" i="7"/>
  <c r="S107" i="7"/>
  <c r="K107" i="7"/>
  <c r="AD107" i="7"/>
  <c r="I107" i="7"/>
  <c r="AP107" i="7"/>
  <c r="AZ107" i="7"/>
  <c r="AE107" i="7"/>
  <c r="G107" i="7"/>
  <c r="AL107" i="7"/>
  <c r="AX107" i="7"/>
  <c r="AG107" i="7"/>
  <c r="AU107" i="7"/>
  <c r="AK107" i="7"/>
  <c r="AA107" i="7"/>
  <c r="AB107" i="7"/>
  <c r="O107" i="7"/>
  <c r="W107" i="7"/>
  <c r="X107" i="7"/>
  <c r="L107" i="7"/>
  <c r="AS107" i="7"/>
  <c r="U107" i="7"/>
  <c r="AI107" i="7"/>
  <c r="T107" i="7"/>
  <c r="AY107" i="7"/>
  <c r="AH107" i="7"/>
  <c r="J107" i="7"/>
  <c r="V107" i="7"/>
  <c r="P107" i="7"/>
  <c r="AR107" i="7"/>
  <c r="AT107" i="7"/>
  <c r="Y107" i="7"/>
  <c r="AF107" i="7"/>
  <c r="R107" i="7"/>
  <c r="M107" i="7"/>
  <c r="H107" i="7"/>
  <c r="AW107" i="7"/>
  <c r="AC107" i="7"/>
  <c r="O116" i="7"/>
  <c r="AF116" i="7"/>
  <c r="AU116" i="7"/>
  <c r="U116" i="7"/>
  <c r="P116" i="7"/>
  <c r="AO116" i="7"/>
  <c r="N116" i="7"/>
  <c r="AP116" i="7"/>
  <c r="AV116" i="7"/>
  <c r="AE116" i="7"/>
  <c r="AZ116" i="7"/>
  <c r="R116" i="7"/>
  <c r="AW116" i="7"/>
  <c r="K116" i="7"/>
  <c r="AH116" i="7"/>
  <c r="I116" i="7"/>
  <c r="X116" i="7"/>
  <c r="S116" i="7"/>
  <c r="AX116" i="7"/>
  <c r="AG116" i="7"/>
  <c r="AA116" i="7"/>
  <c r="L116" i="7"/>
  <c r="AL116" i="7"/>
  <c r="G116" i="7"/>
  <c r="W116" i="7"/>
  <c r="V116" i="7"/>
  <c r="AN116" i="7"/>
  <c r="J116" i="7"/>
  <c r="AY116" i="7"/>
  <c r="AC116" i="7"/>
  <c r="AR116" i="7"/>
  <c r="Y116" i="7"/>
  <c r="H116" i="7"/>
  <c r="AI116" i="7"/>
  <c r="AD116" i="7"/>
  <c r="AB116" i="7"/>
  <c r="AM116" i="7"/>
  <c r="AK116" i="7"/>
  <c r="T116" i="7"/>
  <c r="M116" i="7"/>
  <c r="AQ116" i="7"/>
  <c r="AS116" i="7"/>
  <c r="Q116" i="7"/>
  <c r="Z116" i="7"/>
  <c r="AT116" i="7"/>
  <c r="AJ116" i="7"/>
  <c r="AL132" i="7"/>
  <c r="AK132" i="7"/>
  <c r="AO132" i="7"/>
  <c r="J132" i="7"/>
  <c r="AX132" i="7"/>
  <c r="Q132" i="7"/>
  <c r="AW132" i="7"/>
  <c r="AT132" i="7"/>
  <c r="R132" i="7"/>
  <c r="K132" i="7"/>
  <c r="AI132" i="7"/>
  <c r="Z132" i="7"/>
  <c r="X132" i="7"/>
  <c r="AS132" i="7"/>
  <c r="O132" i="7"/>
  <c r="AD132" i="7"/>
  <c r="AC132" i="7"/>
  <c r="P132" i="7"/>
  <c r="AA132" i="7"/>
  <c r="U132" i="7"/>
  <c r="AN132" i="7"/>
  <c r="G132" i="7"/>
  <c r="AJ132" i="7"/>
  <c r="AG132" i="7"/>
  <c r="AU132" i="7"/>
  <c r="AQ132" i="7"/>
  <c r="W132" i="7"/>
  <c r="AE132" i="7"/>
  <c r="AV132" i="7"/>
  <c r="AF132" i="7"/>
  <c r="V132" i="7"/>
  <c r="Y132" i="7"/>
  <c r="AB132" i="7"/>
  <c r="AH132" i="7"/>
  <c r="M132" i="7"/>
  <c r="I132" i="7"/>
  <c r="N132" i="7"/>
  <c r="S132" i="7"/>
  <c r="AM132" i="7"/>
  <c r="AR132" i="7"/>
  <c r="AP132" i="7"/>
  <c r="AZ132" i="7"/>
  <c r="T132" i="7"/>
  <c r="AY132" i="7"/>
  <c r="H132" i="7"/>
  <c r="L132" i="7"/>
  <c r="K121" i="7"/>
  <c r="AR121" i="7"/>
  <c r="Q121" i="7"/>
  <c r="AO121" i="7"/>
  <c r="AZ121" i="7"/>
  <c r="AA121" i="7"/>
  <c r="O121" i="7"/>
  <c r="P121" i="7"/>
  <c r="U121" i="7"/>
  <c r="AU121" i="7"/>
  <c r="AH121" i="7"/>
  <c r="AT121" i="7"/>
  <c r="AL121" i="7"/>
  <c r="AK121" i="7"/>
  <c r="N121" i="7"/>
  <c r="AW121" i="7"/>
  <c r="G121" i="7"/>
  <c r="AV121" i="7"/>
  <c r="AY121" i="7"/>
  <c r="AS121" i="7"/>
  <c r="X121" i="7"/>
  <c r="Z121" i="7"/>
  <c r="M121" i="7"/>
  <c r="AD121" i="7"/>
  <c r="AB121" i="7"/>
  <c r="AE121" i="7"/>
  <c r="AX121" i="7"/>
  <c r="V121" i="7"/>
  <c r="I121" i="7"/>
  <c r="AN121" i="7"/>
  <c r="L121" i="7"/>
  <c r="AI121" i="7"/>
  <c r="AC121" i="7"/>
  <c r="W121" i="7"/>
  <c r="Y121" i="7"/>
  <c r="R121" i="7"/>
  <c r="AP121" i="7"/>
  <c r="AG121" i="7"/>
  <c r="T121" i="7"/>
  <c r="S121" i="7"/>
  <c r="AJ121" i="7"/>
  <c r="AF121" i="7"/>
  <c r="H121" i="7"/>
  <c r="AQ121" i="7"/>
  <c r="AM121" i="7"/>
  <c r="J121" i="7"/>
  <c r="V140" i="7"/>
  <c r="AL140" i="7"/>
  <c r="M140" i="7"/>
  <c r="I140" i="7"/>
  <c r="U140" i="7"/>
  <c r="AE140" i="7"/>
  <c r="G140" i="7"/>
  <c r="Z140" i="7"/>
  <c r="P140" i="7"/>
  <c r="AN140" i="7"/>
  <c r="AU140" i="7"/>
  <c r="AZ140" i="7"/>
  <c r="AI140" i="7"/>
  <c r="L140" i="7"/>
  <c r="AW140" i="7"/>
  <c r="X140" i="7"/>
  <c r="AS140" i="7"/>
  <c r="AX140" i="7"/>
  <c r="AC140" i="7"/>
  <c r="AV140" i="7"/>
  <c r="Q140" i="7"/>
  <c r="AM140" i="7"/>
  <c r="T140" i="7"/>
  <c r="AP140" i="7"/>
  <c r="H140" i="7"/>
  <c r="AF140" i="7"/>
  <c r="N140" i="7"/>
  <c r="AQ140" i="7"/>
  <c r="AR140" i="7"/>
  <c r="AG140" i="7"/>
  <c r="AJ140" i="7"/>
  <c r="W140" i="7"/>
  <c r="Y140" i="7"/>
  <c r="AK140" i="7"/>
  <c r="S140" i="7"/>
  <c r="AB140" i="7"/>
  <c r="AT140" i="7"/>
  <c r="AY140" i="7"/>
  <c r="K140" i="7"/>
  <c r="J140" i="7"/>
  <c r="O140" i="7"/>
  <c r="R140" i="7"/>
  <c r="AO140" i="7"/>
  <c r="AA140" i="7"/>
  <c r="AD140" i="7"/>
  <c r="AH140" i="7"/>
  <c r="AQ119" i="7"/>
  <c r="P119" i="7"/>
  <c r="AL119" i="7"/>
  <c r="AV119" i="7"/>
  <c r="AP119" i="7"/>
  <c r="AU119" i="7"/>
  <c r="AA119" i="7"/>
  <c r="AS119" i="7"/>
  <c r="U119" i="7"/>
  <c r="T119" i="7"/>
  <c r="AI119" i="7"/>
  <c r="AW119" i="7"/>
  <c r="H119" i="7"/>
  <c r="S119" i="7"/>
  <c r="J119" i="7"/>
  <c r="K119" i="7"/>
  <c r="AD119" i="7"/>
  <c r="AF119" i="7"/>
  <c r="O119" i="7"/>
  <c r="AJ119" i="7"/>
  <c r="G119" i="7"/>
  <c r="Z119" i="7"/>
  <c r="X119" i="7"/>
  <c r="AO119" i="7"/>
  <c r="Q119" i="7"/>
  <c r="L119" i="7"/>
  <c r="AT119" i="7"/>
  <c r="AR119" i="7"/>
  <c r="Y119" i="7"/>
  <c r="R119" i="7"/>
  <c r="I119" i="7"/>
  <c r="AX119" i="7"/>
  <c r="AE119" i="7"/>
  <c r="AG119" i="7"/>
  <c r="AY119" i="7"/>
  <c r="AZ119" i="7"/>
  <c r="V119" i="7"/>
  <c r="M119" i="7"/>
  <c r="AM119" i="7"/>
  <c r="AB119" i="7"/>
  <c r="AC119" i="7"/>
  <c r="AK119" i="7"/>
  <c r="N119" i="7"/>
  <c r="W119" i="7"/>
  <c r="AN119" i="7"/>
  <c r="AH119" i="7"/>
  <c r="AP65" i="7"/>
  <c r="Z65" i="7"/>
  <c r="J65" i="7"/>
  <c r="AJ65" i="7"/>
  <c r="O65" i="7"/>
  <c r="AN65" i="7"/>
  <c r="S65" i="7"/>
  <c r="AR65" i="7"/>
  <c r="W65" i="7"/>
  <c r="AV65" i="7"/>
  <c r="AA65" i="7"/>
  <c r="AT65" i="7"/>
  <c r="AD65" i="7"/>
  <c r="N65" i="7"/>
  <c r="AO65" i="7"/>
  <c r="T65" i="7"/>
  <c r="AS65" i="7"/>
  <c r="X65" i="7"/>
  <c r="AW65" i="7"/>
  <c r="AB65" i="7"/>
  <c r="G65" i="7"/>
  <c r="AF65" i="7"/>
  <c r="K65" i="7"/>
  <c r="AL65" i="7"/>
  <c r="AZ65" i="7"/>
  <c r="I65" i="7"/>
  <c r="M65" i="7"/>
  <c r="Q65" i="7"/>
  <c r="U65" i="7"/>
  <c r="R65" i="7"/>
  <c r="AY65" i="7"/>
  <c r="AM65" i="7"/>
  <c r="AK65" i="7"/>
  <c r="AU65" i="7"/>
  <c r="P65" i="7"/>
  <c r="AX65" i="7"/>
  <c r="AI65" i="7"/>
  <c r="AG65" i="7"/>
  <c r="V65" i="7"/>
  <c r="Y65" i="7"/>
  <c r="H65" i="7"/>
  <c r="AQ65" i="7"/>
  <c r="AE65" i="7"/>
  <c r="AC65" i="7"/>
  <c r="L65" i="7"/>
  <c r="AH65" i="7"/>
  <c r="AM97" i="7"/>
  <c r="AU97" i="7"/>
  <c r="X97" i="7"/>
  <c r="I97" i="7"/>
  <c r="AS97" i="7"/>
  <c r="L97" i="7"/>
  <c r="AV97" i="7"/>
  <c r="Z97" i="7"/>
  <c r="O97" i="7"/>
  <c r="AZ97" i="7"/>
  <c r="AB97" i="7"/>
  <c r="AE97" i="7"/>
  <c r="Q97" i="7"/>
  <c r="T97" i="7"/>
  <c r="AY97" i="7"/>
  <c r="AW97" i="7"/>
  <c r="S97" i="7"/>
  <c r="AJ97" i="7"/>
  <c r="AP97" i="7"/>
  <c r="AA97" i="7"/>
  <c r="AO97" i="7"/>
  <c r="K97" i="7"/>
  <c r="H97" i="7"/>
  <c r="AG97" i="7"/>
  <c r="M97" i="7"/>
  <c r="AC97" i="7"/>
  <c r="AR97" i="7"/>
  <c r="AN97" i="7"/>
  <c r="J97" i="7"/>
  <c r="N97" i="7"/>
  <c r="AK97" i="7"/>
  <c r="W97" i="7"/>
  <c r="AT97" i="7"/>
  <c r="AX97" i="7"/>
  <c r="AD97" i="7"/>
  <c r="U97" i="7"/>
  <c r="AI97" i="7"/>
  <c r="P97" i="7"/>
  <c r="AF97" i="7"/>
  <c r="G97" i="7"/>
  <c r="Y97" i="7"/>
  <c r="AH97" i="7"/>
  <c r="R97" i="7"/>
  <c r="AQ97" i="7"/>
  <c r="AL97" i="7"/>
  <c r="V97" i="7"/>
  <c r="AL120" i="7"/>
  <c r="AH120" i="7"/>
  <c r="AU120" i="7"/>
  <c r="AV120" i="7"/>
  <c r="AY120" i="7"/>
  <c r="L120" i="7"/>
  <c r="Q120" i="7"/>
  <c r="AT120" i="7"/>
  <c r="AO120" i="7"/>
  <c r="AA120" i="7"/>
  <c r="AR120" i="7"/>
  <c r="AB120" i="7"/>
  <c r="AD120" i="7"/>
  <c r="T120" i="7"/>
  <c r="H120" i="7"/>
  <c r="R120" i="7"/>
  <c r="AI120" i="7"/>
  <c r="U120" i="7"/>
  <c r="AX120" i="7"/>
  <c r="Y120" i="7"/>
  <c r="AN120" i="7"/>
  <c r="AM120" i="7"/>
  <c r="AQ120" i="7"/>
  <c r="N120" i="7"/>
  <c r="X120" i="7"/>
  <c r="AW120" i="7"/>
  <c r="P120" i="7"/>
  <c r="J120" i="7"/>
  <c r="W120" i="7"/>
  <c r="I120" i="7"/>
  <c r="AC120" i="7"/>
  <c r="AJ120" i="7"/>
  <c r="AS120" i="7"/>
  <c r="AF120" i="7"/>
  <c r="V120" i="7"/>
  <c r="M120" i="7"/>
  <c r="Z120" i="7"/>
  <c r="S120" i="7"/>
  <c r="AG120" i="7"/>
  <c r="AP120" i="7"/>
  <c r="K120" i="7"/>
  <c r="O120" i="7"/>
  <c r="AZ120" i="7"/>
  <c r="G120" i="7"/>
  <c r="AK120" i="7"/>
  <c r="AE120" i="7"/>
  <c r="AP118" i="7"/>
  <c r="R118" i="7"/>
  <c r="W118" i="7"/>
  <c r="AE118" i="7"/>
  <c r="AK118" i="7"/>
  <c r="AY118" i="7"/>
  <c r="AX118" i="7"/>
  <c r="AU118" i="7"/>
  <c r="AH118" i="7"/>
  <c r="X118" i="7"/>
  <c r="AR118" i="7"/>
  <c r="I118" i="7"/>
  <c r="P118" i="7"/>
  <c r="U118" i="7"/>
  <c r="H118" i="7"/>
  <c r="AO118" i="7"/>
  <c r="AM118" i="7"/>
  <c r="AD118" i="7"/>
  <c r="AZ118" i="7"/>
  <c r="J118" i="7"/>
  <c r="K118" i="7"/>
  <c r="M118" i="7"/>
  <c r="V118" i="7"/>
  <c r="Y118" i="7"/>
  <c r="AA118" i="7"/>
  <c r="AL118" i="7"/>
  <c r="AI118" i="7"/>
  <c r="Q118" i="7"/>
  <c r="AT118" i="7"/>
  <c r="AW118" i="7"/>
  <c r="AC118" i="7"/>
  <c r="G118" i="7"/>
  <c r="AQ118" i="7"/>
  <c r="N118" i="7"/>
  <c r="L118" i="7"/>
  <c r="AN118" i="7"/>
  <c r="AG118" i="7"/>
  <c r="O118" i="7"/>
  <c r="T118" i="7"/>
  <c r="S118" i="7"/>
  <c r="AJ118" i="7"/>
  <c r="AB118" i="7"/>
  <c r="AV118" i="7"/>
  <c r="AF118" i="7"/>
  <c r="Z118" i="7"/>
  <c r="AS118" i="7"/>
  <c r="AX87" i="7"/>
  <c r="AP87" i="7"/>
  <c r="J87" i="7"/>
  <c r="L87" i="7"/>
  <c r="S87" i="7"/>
  <c r="AF87" i="7"/>
  <c r="AV87" i="7"/>
  <c r="Z87" i="7"/>
  <c r="AB87" i="7"/>
  <c r="M87" i="7"/>
  <c r="AO87" i="7"/>
  <c r="G87" i="7"/>
  <c r="AE87" i="7"/>
  <c r="AW87" i="7"/>
  <c r="Y87" i="7"/>
  <c r="AL87" i="7"/>
  <c r="AG87" i="7"/>
  <c r="AI87" i="7"/>
  <c r="U87" i="7"/>
  <c r="V87" i="7"/>
  <c r="AJ87" i="7"/>
  <c r="AN87" i="7"/>
  <c r="AK87" i="7"/>
  <c r="I87" i="7"/>
  <c r="X87" i="7"/>
  <c r="N87" i="7"/>
  <c r="T87" i="7"/>
  <c r="AC87" i="7"/>
  <c r="R87" i="7"/>
  <c r="P87" i="7"/>
  <c r="AU87" i="7"/>
  <c r="AM87" i="7"/>
  <c r="AA87" i="7"/>
  <c r="H87" i="7"/>
  <c r="AR87" i="7"/>
  <c r="AQ87" i="7"/>
  <c r="AT87" i="7"/>
  <c r="W87" i="7"/>
  <c r="AZ87" i="7"/>
  <c r="O87" i="7"/>
  <c r="AY87" i="7"/>
  <c r="AD87" i="7"/>
  <c r="K87" i="7"/>
  <c r="AS87" i="7"/>
  <c r="Q87" i="7"/>
  <c r="AH87" i="7"/>
  <c r="M92" i="7"/>
  <c r="G92" i="7"/>
  <c r="X92" i="7"/>
  <c r="P92" i="7"/>
  <c r="AE92" i="7"/>
  <c r="AO92" i="7"/>
  <c r="AT92" i="7"/>
  <c r="J92" i="7"/>
  <c r="I92" i="7"/>
  <c r="AS92" i="7"/>
  <c r="K92" i="7"/>
  <c r="AY92" i="7"/>
  <c r="AV92" i="7"/>
  <c r="AR92" i="7"/>
  <c r="AU92" i="7"/>
  <c r="AQ92" i="7"/>
  <c r="AJ92" i="7"/>
  <c r="AH92" i="7"/>
  <c r="W92" i="7"/>
  <c r="AI92" i="7"/>
  <c r="U92" i="7"/>
  <c r="T92" i="7"/>
  <c r="AZ92" i="7"/>
  <c r="Q92" i="7"/>
  <c r="N92" i="7"/>
  <c r="AM92" i="7"/>
  <c r="L92" i="7"/>
  <c r="Y92" i="7"/>
  <c r="AD92" i="7"/>
  <c r="O92" i="7"/>
  <c r="V92" i="7"/>
  <c r="AK92" i="7"/>
  <c r="R92" i="7"/>
  <c r="AP92" i="7"/>
  <c r="Z92" i="7"/>
  <c r="AW92" i="7"/>
  <c r="AB92" i="7"/>
  <c r="AL92" i="7"/>
  <c r="AX92" i="7"/>
  <c r="AN92" i="7"/>
  <c r="S92" i="7"/>
  <c r="AG92" i="7"/>
  <c r="AF92" i="7"/>
  <c r="AC92" i="7"/>
  <c r="AA92" i="7"/>
  <c r="H92" i="7"/>
  <c r="AI62" i="7"/>
  <c r="AQ62" i="7"/>
  <c r="L62" i="7"/>
  <c r="W62" i="7"/>
  <c r="S62" i="7"/>
  <c r="Z62" i="7"/>
  <c r="AR62" i="7"/>
  <c r="AP62" i="7"/>
  <c r="X62" i="7"/>
  <c r="AA62" i="7"/>
  <c r="AM62" i="7"/>
  <c r="T62" i="7"/>
  <c r="AH62" i="7"/>
  <c r="AK62" i="7"/>
  <c r="P62" i="7"/>
  <c r="AC62" i="7"/>
  <c r="AE62" i="7"/>
  <c r="AO62" i="7"/>
  <c r="U62" i="7"/>
  <c r="H62" i="7"/>
  <c r="AJ62" i="7"/>
  <c r="I62" i="7"/>
  <c r="Q62" i="7"/>
  <c r="AF62" i="7"/>
  <c r="AX62" i="7"/>
  <c r="K62" i="7"/>
  <c r="AS62" i="7"/>
  <c r="N62" i="7"/>
  <c r="M62" i="7"/>
  <c r="AT62" i="7"/>
  <c r="J62" i="7"/>
  <c r="AU62" i="7"/>
  <c r="AZ62" i="7"/>
  <c r="AL62" i="7"/>
  <c r="Y62" i="7"/>
  <c r="AW62" i="7"/>
  <c r="R62" i="7"/>
  <c r="O62" i="7"/>
  <c r="V62" i="7"/>
  <c r="AN62" i="7"/>
  <c r="AD62" i="7"/>
  <c r="AG62" i="7"/>
  <c r="AV62" i="7"/>
  <c r="AY62" i="7"/>
  <c r="AB62" i="7"/>
  <c r="G62" i="7"/>
  <c r="AX83" i="7"/>
  <c r="Z83" i="7"/>
  <c r="AJ83" i="7"/>
  <c r="AK83" i="7"/>
  <c r="AB83" i="7"/>
  <c r="AG83" i="7"/>
  <c r="V83" i="7"/>
  <c r="O83" i="7"/>
  <c r="K83" i="7"/>
  <c r="W83" i="7"/>
  <c r="I83" i="7"/>
  <c r="AN83" i="7"/>
  <c r="AZ83" i="7"/>
  <c r="AI83" i="7"/>
  <c r="AL83" i="7"/>
  <c r="AE83" i="7"/>
  <c r="P83" i="7"/>
  <c r="X83" i="7"/>
  <c r="J83" i="7"/>
  <c r="Q83" i="7"/>
  <c r="AP83" i="7"/>
  <c r="AF83" i="7"/>
  <c r="AC83" i="7"/>
  <c r="H83" i="7"/>
  <c r="AM83" i="7"/>
  <c r="AO83" i="7"/>
  <c r="S83" i="7"/>
  <c r="AW83" i="7"/>
  <c r="AU83" i="7"/>
  <c r="AS83" i="7"/>
  <c r="T83" i="7"/>
  <c r="AT83" i="7"/>
  <c r="G83" i="7"/>
  <c r="Y83" i="7"/>
  <c r="AR83" i="7"/>
  <c r="AD83" i="7"/>
  <c r="AV83" i="7"/>
  <c r="AY83" i="7"/>
  <c r="N83" i="7"/>
  <c r="AA83" i="7"/>
  <c r="U83" i="7"/>
  <c r="R83" i="7"/>
  <c r="AQ83" i="7"/>
  <c r="AH83" i="7"/>
  <c r="L83" i="7"/>
  <c r="M83" i="7"/>
  <c r="AQ72" i="7"/>
  <c r="AV72" i="7"/>
  <c r="H72" i="7"/>
  <c r="AH72" i="7"/>
  <c r="Q72" i="7"/>
  <c r="W72" i="7"/>
  <c r="X72" i="7"/>
  <c r="Z72" i="7"/>
  <c r="AD72" i="7"/>
  <c r="AB72" i="7"/>
  <c r="AW72" i="7"/>
  <c r="AM72" i="7"/>
  <c r="AS72" i="7"/>
  <c r="AO72" i="7"/>
  <c r="AR72" i="7"/>
  <c r="M72" i="7"/>
  <c r="V72" i="7"/>
  <c r="U72" i="7"/>
  <c r="I72" i="7"/>
  <c r="O72" i="7"/>
  <c r="AZ72" i="7"/>
  <c r="J72" i="7"/>
  <c r="AF72" i="7"/>
  <c r="AG72" i="7"/>
  <c r="P72" i="7"/>
  <c r="S72" i="7"/>
  <c r="Y72" i="7"/>
  <c r="L72" i="7"/>
  <c r="AU72" i="7"/>
  <c r="AT72" i="7"/>
  <c r="AK72" i="7"/>
  <c r="AE72" i="7"/>
  <c r="T72" i="7"/>
  <c r="AC72" i="7"/>
  <c r="AJ72" i="7"/>
  <c r="AL72" i="7"/>
  <c r="AX72" i="7"/>
  <c r="AI72" i="7"/>
  <c r="AA72" i="7"/>
  <c r="R72" i="7"/>
  <c r="AP72" i="7"/>
  <c r="G72" i="7"/>
  <c r="AN72" i="7"/>
  <c r="K72" i="7"/>
  <c r="AY72" i="7"/>
  <c r="N72" i="7"/>
  <c r="AL85" i="7"/>
  <c r="V85" i="7"/>
  <c r="AQ85" i="7"/>
  <c r="AP85" i="7"/>
  <c r="AJ85" i="7"/>
  <c r="L85" i="7"/>
  <c r="AN85" i="7"/>
  <c r="AK85" i="7"/>
  <c r="AM85" i="7"/>
  <c r="M85" i="7"/>
  <c r="AF85" i="7"/>
  <c r="N85" i="7"/>
  <c r="AH85" i="7"/>
  <c r="AZ85" i="7"/>
  <c r="Q85" i="7"/>
  <c r="AG85" i="7"/>
  <c r="AO85" i="7"/>
  <c r="AT85" i="7"/>
  <c r="AR85" i="7"/>
  <c r="AU85" i="7"/>
  <c r="AB85" i="7"/>
  <c r="AI85" i="7"/>
  <c r="AX85" i="7"/>
  <c r="X85" i="7"/>
  <c r="K85" i="7"/>
  <c r="O85" i="7"/>
  <c r="Z85" i="7"/>
  <c r="T85" i="7"/>
  <c r="AD85" i="7"/>
  <c r="P85" i="7"/>
  <c r="I85" i="7"/>
  <c r="AW85" i="7"/>
  <c r="AA85" i="7"/>
  <c r="S85" i="7"/>
  <c r="J85" i="7"/>
  <c r="W85" i="7"/>
  <c r="AY85" i="7"/>
  <c r="AE85" i="7"/>
  <c r="AV85" i="7"/>
  <c r="AC85" i="7"/>
  <c r="Y85" i="7"/>
  <c r="R85" i="7"/>
  <c r="G85" i="7"/>
  <c r="H85" i="7"/>
  <c r="U85" i="7"/>
  <c r="AS85" i="7"/>
  <c r="AP142" i="7"/>
  <c r="Z142" i="7"/>
  <c r="J142" i="7"/>
  <c r="AJ142" i="7"/>
  <c r="O142" i="7"/>
  <c r="AI142" i="7"/>
  <c r="G142" i="7"/>
  <c r="S142" i="7"/>
  <c r="X142" i="7"/>
  <c r="Q142" i="7"/>
  <c r="H142" i="7"/>
  <c r="AL142" i="7"/>
  <c r="R142" i="7"/>
  <c r="AO142" i="7"/>
  <c r="I142" i="7"/>
  <c r="U142" i="7"/>
  <c r="AC142" i="7"/>
  <c r="P142" i="7"/>
  <c r="W142" i="7"/>
  <c r="L142" i="7"/>
  <c r="AT142" i="7"/>
  <c r="N142" i="7"/>
  <c r="Y142" i="7"/>
  <c r="AB142" i="7"/>
  <c r="K142" i="7"/>
  <c r="AK142" i="7"/>
  <c r="AN142" i="7"/>
  <c r="AH142" i="7"/>
  <c r="T142" i="7"/>
  <c r="AR142" i="7"/>
  <c r="AD142" i="7"/>
  <c r="AW142" i="7"/>
  <c r="AG142" i="7"/>
  <c r="AX142" i="7"/>
  <c r="V142" i="7"/>
  <c r="AE142" i="7"/>
  <c r="AQ142" i="7"/>
  <c r="AM142" i="7"/>
  <c r="AY142" i="7"/>
  <c r="AA142" i="7"/>
  <c r="AZ142" i="7"/>
  <c r="M142" i="7"/>
  <c r="AS142" i="7"/>
  <c r="AU142" i="7"/>
  <c r="AV142" i="7"/>
  <c r="AF142" i="7"/>
  <c r="AS73" i="7"/>
  <c r="AC73" i="7"/>
  <c r="M73" i="7"/>
  <c r="AP73" i="7"/>
  <c r="Z73" i="7"/>
  <c r="J73" i="7"/>
  <c r="W73" i="7"/>
  <c r="AR73" i="7"/>
  <c r="L73" i="7"/>
  <c r="AA73" i="7"/>
  <c r="AN73" i="7"/>
  <c r="H73" i="7"/>
  <c r="AW73" i="7"/>
  <c r="AG73" i="7"/>
  <c r="Q73" i="7"/>
  <c r="AT73" i="7"/>
  <c r="AD73" i="7"/>
  <c r="N73" i="7"/>
  <c r="AE73" i="7"/>
  <c r="AZ73" i="7"/>
  <c r="T73" i="7"/>
  <c r="AI73" i="7"/>
  <c r="AV73" i="7"/>
  <c r="P73" i="7"/>
  <c r="AO73" i="7"/>
  <c r="I73" i="7"/>
  <c r="V73" i="7"/>
  <c r="O73" i="7"/>
  <c r="AY73" i="7"/>
  <c r="AF73" i="7"/>
  <c r="Y73" i="7"/>
  <c r="AH73" i="7"/>
  <c r="G73" i="7"/>
  <c r="S73" i="7"/>
  <c r="U73" i="7"/>
  <c r="R73" i="7"/>
  <c r="K73" i="7"/>
  <c r="AJ73" i="7"/>
  <c r="AK73" i="7"/>
  <c r="AL73" i="7"/>
  <c r="AM73" i="7"/>
  <c r="AQ73" i="7"/>
  <c r="X73" i="7"/>
  <c r="AB73" i="7"/>
  <c r="AX73" i="7"/>
  <c r="AU73" i="7"/>
  <c r="AQ134" i="7"/>
  <c r="AI134" i="7"/>
  <c r="S134" i="7"/>
  <c r="AZ134" i="7"/>
  <c r="AG134" i="7"/>
  <c r="Q134" i="7"/>
  <c r="V134" i="7"/>
  <c r="AH134" i="7"/>
  <c r="Z134" i="7"/>
  <c r="P134" i="7"/>
  <c r="J134" i="7"/>
  <c r="AR134" i="7"/>
  <c r="W134" i="7"/>
  <c r="AT134" i="7"/>
  <c r="Y134" i="7"/>
  <c r="AD134" i="7"/>
  <c r="X134" i="7"/>
  <c r="AP134" i="7"/>
  <c r="H134" i="7"/>
  <c r="AW134" i="7"/>
  <c r="O134" i="7"/>
  <c r="AK134" i="7"/>
  <c r="AL134" i="7"/>
  <c r="M134" i="7"/>
  <c r="T134" i="7"/>
  <c r="AX134" i="7"/>
  <c r="AM134" i="7"/>
  <c r="AC134" i="7"/>
  <c r="N134" i="7"/>
  <c r="AF134" i="7"/>
  <c r="AY134" i="7"/>
  <c r="G134" i="7"/>
  <c r="I134" i="7"/>
  <c r="AJ134" i="7"/>
  <c r="AU134" i="7"/>
  <c r="AA134" i="7"/>
  <c r="AO134" i="7"/>
  <c r="AV134" i="7"/>
  <c r="AS134" i="7"/>
  <c r="AB134" i="7"/>
  <c r="R134" i="7"/>
  <c r="K134" i="7"/>
  <c r="AN134" i="7"/>
  <c r="AE134" i="7"/>
  <c r="U134" i="7"/>
  <c r="L134" i="7"/>
  <c r="AJ373" i="7"/>
  <c r="W373" i="7"/>
  <c r="Q373" i="7"/>
  <c r="V373" i="7"/>
  <c r="AQ373" i="7"/>
  <c r="AL373" i="7"/>
  <c r="AA373" i="7"/>
  <c r="T373" i="7"/>
  <c r="M373" i="7"/>
  <c r="G373" i="7"/>
  <c r="AW373" i="7"/>
  <c r="H373" i="7"/>
  <c r="AO373" i="7"/>
  <c r="AZ373" i="7"/>
  <c r="Z373" i="7"/>
  <c r="AT373" i="7"/>
  <c r="L373" i="7"/>
  <c r="AV373" i="7"/>
  <c r="AM373" i="7"/>
  <c r="AD373" i="7"/>
  <c r="AS373" i="7"/>
  <c r="N373" i="7"/>
  <c r="AB373" i="7"/>
  <c r="P373" i="7"/>
  <c r="Y373" i="7"/>
  <c r="S373" i="7"/>
  <c r="AN373" i="7"/>
  <c r="AR373" i="7"/>
  <c r="K373" i="7"/>
  <c r="AX373" i="7"/>
  <c r="O373" i="7"/>
  <c r="R373" i="7"/>
  <c r="AY373" i="7"/>
  <c r="AF373" i="7"/>
  <c r="AP373" i="7"/>
  <c r="AE373" i="7"/>
  <c r="AC373" i="7"/>
  <c r="AH373" i="7"/>
  <c r="I373" i="7"/>
  <c r="AU373" i="7"/>
  <c r="U373" i="7"/>
  <c r="J373" i="7"/>
  <c r="AK373" i="7"/>
  <c r="X373" i="7"/>
  <c r="AI373" i="7"/>
  <c r="AG373" i="7"/>
  <c r="AM463" i="7"/>
  <c r="AX463" i="7"/>
  <c r="R463" i="7"/>
  <c r="N463" i="7"/>
  <c r="Q463" i="7"/>
  <c r="AA463" i="7"/>
  <c r="W463" i="7"/>
  <c r="Z463" i="7"/>
  <c r="G463" i="7"/>
  <c r="L463" i="7"/>
  <c r="AG463" i="7"/>
  <c r="AR463" i="7"/>
  <c r="J463" i="7"/>
  <c r="AB463" i="7"/>
  <c r="AL463" i="7"/>
  <c r="AZ463" i="7"/>
  <c r="AE463" i="7"/>
  <c r="X463" i="7"/>
  <c r="O463" i="7"/>
  <c r="S463" i="7"/>
  <c r="T463" i="7"/>
  <c r="AH463" i="7"/>
  <c r="AP463" i="7"/>
  <c r="U463" i="7"/>
  <c r="AK463" i="7"/>
  <c r="AU463" i="7"/>
  <c r="AD463" i="7"/>
  <c r="AO463" i="7"/>
  <c r="V463" i="7"/>
  <c r="AN463" i="7"/>
  <c r="I463" i="7"/>
  <c r="P463" i="7"/>
  <c r="AF463" i="7"/>
  <c r="AJ463" i="7"/>
  <c r="AC463" i="7"/>
  <c r="AV463" i="7"/>
  <c r="M463" i="7"/>
  <c r="AQ463" i="7"/>
  <c r="Y463" i="7"/>
  <c r="AT463" i="7"/>
  <c r="AW463" i="7"/>
  <c r="H463" i="7"/>
  <c r="AS463" i="7"/>
  <c r="AI463" i="7"/>
  <c r="AY463" i="7"/>
  <c r="K463" i="7"/>
  <c r="AS390" i="7"/>
  <c r="N390" i="7"/>
  <c r="AP390" i="7"/>
  <c r="AE390" i="7"/>
  <c r="T390" i="7"/>
  <c r="AC390" i="7"/>
  <c r="AA390" i="7"/>
  <c r="AW390" i="7"/>
  <c r="P390" i="7"/>
  <c r="G390" i="7"/>
  <c r="AM390" i="7"/>
  <c r="AO390" i="7"/>
  <c r="AU390" i="7"/>
  <c r="L390" i="7"/>
  <c r="U390" i="7"/>
  <c r="AJ390" i="7"/>
  <c r="J390" i="7"/>
  <c r="AR390" i="7"/>
  <c r="AB390" i="7"/>
  <c r="K390" i="7"/>
  <c r="AN390" i="7"/>
  <c r="R390" i="7"/>
  <c r="AK390" i="7"/>
  <c r="AF390" i="7"/>
  <c r="O390" i="7"/>
  <c r="H390" i="7"/>
  <c r="S390" i="7"/>
  <c r="V390" i="7"/>
  <c r="Y390" i="7"/>
  <c r="AX390" i="7"/>
  <c r="AG390" i="7"/>
  <c r="W390" i="7"/>
  <c r="X390" i="7"/>
  <c r="AV390" i="7"/>
  <c r="Q390" i="7"/>
  <c r="AQ390" i="7"/>
  <c r="AT390" i="7"/>
  <c r="AI390" i="7"/>
  <c r="AZ390" i="7"/>
  <c r="AL390" i="7"/>
  <c r="AY390" i="7"/>
  <c r="AH390" i="7"/>
  <c r="Z390" i="7"/>
  <c r="AD390" i="7"/>
  <c r="I390" i="7"/>
  <c r="M390" i="7"/>
  <c r="AY468" i="7"/>
  <c r="AC468" i="7"/>
  <c r="AX468" i="7"/>
  <c r="AF468" i="7"/>
  <c r="K468" i="7"/>
  <c r="AJ468" i="7"/>
  <c r="O468" i="7"/>
  <c r="W468" i="7"/>
  <c r="X468" i="7"/>
  <c r="G468" i="7"/>
  <c r="H468" i="7"/>
  <c r="AA468" i="7"/>
  <c r="AU468" i="7"/>
  <c r="T468" i="7"/>
  <c r="L468" i="7"/>
  <c r="AW468" i="7"/>
  <c r="J468" i="7"/>
  <c r="Z468" i="7"/>
  <c r="AP468" i="7"/>
  <c r="S468" i="7"/>
  <c r="AK468" i="7"/>
  <c r="AZ468" i="7"/>
  <c r="Y468" i="7"/>
  <c r="AG468" i="7"/>
  <c r="M468" i="7"/>
  <c r="Q468" i="7"/>
  <c r="P468" i="7"/>
  <c r="AR468" i="7"/>
  <c r="AM468" i="7"/>
  <c r="R468" i="7"/>
  <c r="AL468" i="7"/>
  <c r="U468" i="7"/>
  <c r="I468" i="7"/>
  <c r="AB468" i="7"/>
  <c r="N468" i="7"/>
  <c r="AH468" i="7"/>
  <c r="AO468" i="7"/>
  <c r="V468" i="7"/>
  <c r="AE468" i="7"/>
  <c r="AD468" i="7"/>
  <c r="AI468" i="7"/>
  <c r="AT468" i="7"/>
  <c r="AV468" i="7"/>
  <c r="AS468" i="7"/>
  <c r="AQ468" i="7"/>
  <c r="AN468" i="7"/>
  <c r="AO386" i="7"/>
  <c r="AM386" i="7"/>
  <c r="S386" i="7"/>
  <c r="AP386" i="7"/>
  <c r="J386" i="7"/>
  <c r="X386" i="7"/>
  <c r="AN386" i="7"/>
  <c r="L386" i="7"/>
  <c r="AR386" i="7"/>
  <c r="AX386" i="7"/>
  <c r="AB386" i="7"/>
  <c r="AE386" i="7"/>
  <c r="AV386" i="7"/>
  <c r="AZ386" i="7"/>
  <c r="I386" i="7"/>
  <c r="R386" i="7"/>
  <c r="AY386" i="7"/>
  <c r="W386" i="7"/>
  <c r="AF386" i="7"/>
  <c r="AS386" i="7"/>
  <c r="AT386" i="7"/>
  <c r="T386" i="7"/>
  <c r="O386" i="7"/>
  <c r="AD386" i="7"/>
  <c r="AH386" i="7"/>
  <c r="G386" i="7"/>
  <c r="Q386" i="7"/>
  <c r="AW386" i="7"/>
  <c r="M386" i="7"/>
  <c r="AI386" i="7"/>
  <c r="U386" i="7"/>
  <c r="Y386" i="7"/>
  <c r="AG386" i="7"/>
  <c r="Z386" i="7"/>
  <c r="AU386" i="7"/>
  <c r="V386" i="7"/>
  <c r="AA386" i="7"/>
  <c r="AL386" i="7"/>
  <c r="AC386" i="7"/>
  <c r="AQ386" i="7"/>
  <c r="P386" i="7"/>
  <c r="AK386" i="7"/>
  <c r="N386" i="7"/>
  <c r="K386" i="7"/>
  <c r="AJ386" i="7"/>
  <c r="H386" i="7"/>
  <c r="O458" i="7"/>
  <c r="P458" i="7"/>
  <c r="AD458" i="7"/>
  <c r="AL458" i="7"/>
  <c r="AV458" i="7"/>
  <c r="Q458" i="7"/>
  <c r="L458" i="7"/>
  <c r="AF458" i="7"/>
  <c r="V458" i="7"/>
  <c r="AS458" i="7"/>
  <c r="U458" i="7"/>
  <c r="AH458" i="7"/>
  <c r="AC458" i="7"/>
  <c r="AJ458" i="7"/>
  <c r="AA458" i="7"/>
  <c r="S458" i="7"/>
  <c r="I458" i="7"/>
  <c r="AQ458" i="7"/>
  <c r="AY458" i="7"/>
  <c r="AM458" i="7"/>
  <c r="G458" i="7"/>
  <c r="M458" i="7"/>
  <c r="T458" i="7"/>
  <c r="Y458" i="7"/>
  <c r="AW458" i="7"/>
  <c r="AN458" i="7"/>
  <c r="AO458" i="7"/>
  <c r="AR458" i="7"/>
  <c r="R458" i="7"/>
  <c r="J458" i="7"/>
  <c r="AZ458" i="7"/>
  <c r="H458" i="7"/>
  <c r="AI458" i="7"/>
  <c r="AP458" i="7"/>
  <c r="AT458" i="7"/>
  <c r="X458" i="7"/>
  <c r="AX458" i="7"/>
  <c r="N458" i="7"/>
  <c r="AU458" i="7"/>
  <c r="AK458" i="7"/>
  <c r="AB458" i="7"/>
  <c r="AE458" i="7"/>
  <c r="AG458" i="7"/>
  <c r="Z458" i="7"/>
  <c r="W458" i="7"/>
  <c r="K458" i="7"/>
  <c r="AO465" i="7"/>
  <c r="T465" i="7"/>
  <c r="AN465" i="7"/>
  <c r="S465" i="7"/>
  <c r="AK465" i="7"/>
  <c r="AW465" i="7"/>
  <c r="I465" i="7"/>
  <c r="K465" i="7"/>
  <c r="AJ465" i="7"/>
  <c r="AY465" i="7"/>
  <c r="X465" i="7"/>
  <c r="AA465" i="7"/>
  <c r="AB465" i="7"/>
  <c r="AF465" i="7"/>
  <c r="N465" i="7"/>
  <c r="AD465" i="7"/>
  <c r="AT465" i="7"/>
  <c r="AU465" i="7"/>
  <c r="O465" i="7"/>
  <c r="AC465" i="7"/>
  <c r="AV465" i="7"/>
  <c r="AM465" i="7"/>
  <c r="U465" i="7"/>
  <c r="AS465" i="7"/>
  <c r="P465" i="7"/>
  <c r="AG465" i="7"/>
  <c r="Z465" i="7"/>
  <c r="AX465" i="7"/>
  <c r="Y465" i="7"/>
  <c r="H465" i="7"/>
  <c r="AQ465" i="7"/>
  <c r="V465" i="7"/>
  <c r="AP465" i="7"/>
  <c r="AI465" i="7"/>
  <c r="AR465" i="7"/>
  <c r="AH465" i="7"/>
  <c r="M465" i="7"/>
  <c r="AL465" i="7"/>
  <c r="G465" i="7"/>
  <c r="J465" i="7"/>
  <c r="Q465" i="7"/>
  <c r="R465" i="7"/>
  <c r="AE465" i="7"/>
  <c r="AZ465" i="7"/>
  <c r="L465" i="7"/>
  <c r="W465" i="7"/>
  <c r="AX169" i="7"/>
  <c r="AG169" i="7"/>
  <c r="L169" i="7"/>
  <c r="AO169" i="7"/>
  <c r="T169" i="7"/>
  <c r="AS169" i="7"/>
  <c r="X169" i="7"/>
  <c r="AF169" i="7"/>
  <c r="AQ169" i="7"/>
  <c r="N169" i="7"/>
  <c r="J169" i="7"/>
  <c r="AL169" i="7"/>
  <c r="AM169" i="7"/>
  <c r="Q169" i="7"/>
  <c r="AU169" i="7"/>
  <c r="Y169" i="7"/>
  <c r="AY169" i="7"/>
  <c r="AC169" i="7"/>
  <c r="H169" i="7"/>
  <c r="AA169" i="7"/>
  <c r="P169" i="7"/>
  <c r="AD169" i="7"/>
  <c r="Z169" i="7"/>
  <c r="AB169" i="7"/>
  <c r="AJ169" i="7"/>
  <c r="AN169" i="7"/>
  <c r="K169" i="7"/>
  <c r="AH169" i="7"/>
  <c r="W169" i="7"/>
  <c r="AE169" i="7"/>
  <c r="AI169" i="7"/>
  <c r="AV169" i="7"/>
  <c r="R169" i="7"/>
  <c r="AT169" i="7"/>
  <c r="AP169" i="7"/>
  <c r="AR169" i="7"/>
  <c r="I169" i="7"/>
  <c r="AK169" i="7"/>
  <c r="M169" i="7"/>
  <c r="AW169" i="7"/>
  <c r="U169" i="7"/>
  <c r="V169" i="7"/>
  <c r="G169" i="7"/>
  <c r="S169" i="7"/>
  <c r="AZ169" i="7"/>
  <c r="O169" i="7"/>
  <c r="T123" i="7"/>
  <c r="AP123" i="7"/>
  <c r="AJ123" i="7"/>
  <c r="AW123" i="7"/>
  <c r="AQ123" i="7"/>
  <c r="AC123" i="7"/>
  <c r="M123" i="7"/>
  <c r="Q123" i="7"/>
  <c r="AG123" i="7"/>
  <c r="AK123" i="7"/>
  <c r="AN123" i="7"/>
  <c r="H123" i="7"/>
  <c r="AH123" i="7"/>
  <c r="AX123" i="7"/>
  <c r="G123" i="7"/>
  <c r="AL123" i="7"/>
  <c r="W123" i="7"/>
  <c r="AV123" i="7"/>
  <c r="X123" i="7"/>
  <c r="Z123" i="7"/>
  <c r="N123" i="7"/>
  <c r="V123" i="7"/>
  <c r="S123" i="7"/>
  <c r="AF123" i="7"/>
  <c r="AY123" i="7"/>
  <c r="K123" i="7"/>
  <c r="L123" i="7"/>
  <c r="AT123" i="7"/>
  <c r="I123" i="7"/>
  <c r="AI123" i="7"/>
  <c r="P123" i="7"/>
  <c r="AA123" i="7"/>
  <c r="AM123" i="7"/>
  <c r="AR123" i="7"/>
  <c r="AD123" i="7"/>
  <c r="AO123" i="7"/>
  <c r="AU123" i="7"/>
  <c r="R123" i="7"/>
  <c r="AE123" i="7"/>
  <c r="Y123" i="7"/>
  <c r="AS123" i="7"/>
  <c r="AB123" i="7"/>
  <c r="U123" i="7"/>
  <c r="J123" i="7"/>
  <c r="AZ123" i="7"/>
  <c r="O123" i="7"/>
  <c r="AX141" i="7"/>
  <c r="AJ141" i="7"/>
  <c r="G141" i="7"/>
  <c r="N141" i="7"/>
  <c r="Y141" i="7"/>
  <c r="AY141" i="7"/>
  <c r="O141" i="7"/>
  <c r="AC141" i="7"/>
  <c r="T141" i="7"/>
  <c r="K141" i="7"/>
  <c r="AK141" i="7"/>
  <c r="X141" i="7"/>
  <c r="P141" i="7"/>
  <c r="AM141" i="7"/>
  <c r="AN141" i="7"/>
  <c r="M141" i="7"/>
  <c r="V141" i="7"/>
  <c r="AF141" i="7"/>
  <c r="AT141" i="7"/>
  <c r="AQ141" i="7"/>
  <c r="R141" i="7"/>
  <c r="AB141" i="7"/>
  <c r="Z141" i="7"/>
  <c r="AE141" i="7"/>
  <c r="AO141" i="7"/>
  <c r="Q141" i="7"/>
  <c r="AD141" i="7"/>
  <c r="J141" i="7"/>
  <c r="AW141" i="7"/>
  <c r="H141" i="7"/>
  <c r="AI141" i="7"/>
  <c r="AA141" i="7"/>
  <c r="AG141" i="7"/>
  <c r="AZ141" i="7"/>
  <c r="AH141" i="7"/>
  <c r="AV141" i="7"/>
  <c r="AP141" i="7"/>
  <c r="U141" i="7"/>
  <c r="I141" i="7"/>
  <c r="L141" i="7"/>
  <c r="W141" i="7"/>
  <c r="AU141" i="7"/>
  <c r="AS141" i="7"/>
  <c r="AL141" i="7"/>
  <c r="S141" i="7"/>
  <c r="AR141" i="7"/>
  <c r="L387" i="7"/>
  <c r="V387" i="7"/>
  <c r="H387" i="7"/>
  <c r="AJ387" i="7"/>
  <c r="W387" i="7"/>
  <c r="AG387" i="7"/>
  <c r="AA387" i="7"/>
  <c r="N387" i="7"/>
  <c r="AP387" i="7"/>
  <c r="I387" i="7"/>
  <c r="AW387" i="7"/>
  <c r="AY387" i="7"/>
  <c r="AN387" i="7"/>
  <c r="AZ387" i="7"/>
  <c r="Z387" i="7"/>
  <c r="R387" i="7"/>
  <c r="AS387" i="7"/>
  <c r="AX387" i="7"/>
  <c r="AO387" i="7"/>
  <c r="AH387" i="7"/>
  <c r="P387" i="7"/>
  <c r="S387" i="7"/>
  <c r="AU387" i="7"/>
  <c r="T387" i="7"/>
  <c r="AC387" i="7"/>
  <c r="AB387" i="7"/>
  <c r="AD387" i="7"/>
  <c r="Q387" i="7"/>
  <c r="AT387" i="7"/>
  <c r="AF387" i="7"/>
  <c r="AM387" i="7"/>
  <c r="U387" i="7"/>
  <c r="AE387" i="7"/>
  <c r="K387" i="7"/>
  <c r="M387" i="7"/>
  <c r="AK387" i="7"/>
  <c r="Y387" i="7"/>
  <c r="AV387" i="7"/>
  <c r="AL387" i="7"/>
  <c r="AR387" i="7"/>
  <c r="X387" i="7"/>
  <c r="AQ387" i="7"/>
  <c r="AI387" i="7"/>
  <c r="O387" i="7"/>
  <c r="G387" i="7"/>
  <c r="J387" i="7"/>
  <c r="T461" i="7"/>
  <c r="AX461" i="7"/>
  <c r="Y461" i="7"/>
  <c r="AL461" i="7"/>
  <c r="V461" i="7"/>
  <c r="AV461" i="7"/>
  <c r="R461" i="7"/>
  <c r="Z461" i="7"/>
  <c r="O461" i="7"/>
  <c r="AH461" i="7"/>
  <c r="S461" i="7"/>
  <c r="AQ461" i="7"/>
  <c r="AW461" i="7"/>
  <c r="AM461" i="7"/>
  <c r="U461" i="7"/>
  <c r="AR461" i="7"/>
  <c r="AT461" i="7"/>
  <c r="I461" i="7"/>
  <c r="AO461" i="7"/>
  <c r="L461" i="7"/>
  <c r="AJ461" i="7"/>
  <c r="AY461" i="7"/>
  <c r="M461" i="7"/>
  <c r="K461" i="7"/>
  <c r="AS461" i="7"/>
  <c r="AI461" i="7"/>
  <c r="AG461" i="7"/>
  <c r="AN461" i="7"/>
  <c r="AA461" i="7"/>
  <c r="AK461" i="7"/>
  <c r="AC461" i="7"/>
  <c r="AP461" i="7"/>
  <c r="X461" i="7"/>
  <c r="G461" i="7"/>
  <c r="AF461" i="7"/>
  <c r="Q461" i="7"/>
  <c r="N461" i="7"/>
  <c r="AZ461" i="7"/>
  <c r="P461" i="7"/>
  <c r="AD461" i="7"/>
  <c r="AE461" i="7"/>
  <c r="J461" i="7"/>
  <c r="W461" i="7"/>
  <c r="H461" i="7"/>
  <c r="AB461" i="7"/>
  <c r="AU461" i="7"/>
  <c r="AX400" i="7"/>
  <c r="W400" i="7"/>
  <c r="AC400" i="7"/>
  <c r="Z400" i="7"/>
  <c r="O400" i="7"/>
  <c r="Y400" i="7"/>
  <c r="AD400" i="7"/>
  <c r="J400" i="7"/>
  <c r="AZ400" i="7"/>
  <c r="AJ400" i="7"/>
  <c r="T400" i="7"/>
  <c r="K400" i="7"/>
  <c r="AG400" i="7"/>
  <c r="AV400" i="7"/>
  <c r="AF400" i="7"/>
  <c r="P400" i="7"/>
  <c r="Q400" i="7"/>
  <c r="AL400" i="7"/>
  <c r="AE400" i="7"/>
  <c r="AN400" i="7"/>
  <c r="X400" i="7"/>
  <c r="H400" i="7"/>
  <c r="AA400" i="7"/>
  <c r="AW400" i="7"/>
  <c r="L400" i="7"/>
  <c r="AB400" i="7"/>
  <c r="AR400" i="7"/>
  <c r="AQ400" i="7"/>
  <c r="V400" i="7"/>
  <c r="AI400" i="7"/>
  <c r="N400" i="7"/>
  <c r="S400" i="7"/>
  <c r="AU400" i="7"/>
  <c r="AO400" i="7"/>
  <c r="AM400" i="7"/>
  <c r="AK400" i="7"/>
  <c r="G400" i="7"/>
  <c r="AP400" i="7"/>
  <c r="AH400" i="7"/>
  <c r="AT400" i="7"/>
  <c r="AS400" i="7"/>
  <c r="U400" i="7"/>
  <c r="I400" i="7"/>
  <c r="AY400" i="7"/>
  <c r="M400" i="7"/>
  <c r="R400" i="7"/>
  <c r="K448" i="7"/>
  <c r="Y448" i="7"/>
  <c r="G448" i="7"/>
  <c r="P448" i="7"/>
  <c r="V448" i="7"/>
  <c r="AX448" i="7"/>
  <c r="L448" i="7"/>
  <c r="AL448" i="7"/>
  <c r="Z448" i="7"/>
  <c r="AF448" i="7"/>
  <c r="J448" i="7"/>
  <c r="AN448" i="7"/>
  <c r="AP448" i="7"/>
  <c r="AH448" i="7"/>
  <c r="O448" i="7"/>
  <c r="AD448" i="7"/>
  <c r="AR448" i="7"/>
  <c r="AZ448" i="7"/>
  <c r="AO448" i="7"/>
  <c r="W448" i="7"/>
  <c r="I448" i="7"/>
  <c r="H448" i="7"/>
  <c r="AT448" i="7"/>
  <c r="AY448" i="7"/>
  <c r="Q448" i="7"/>
  <c r="AG448" i="7"/>
  <c r="AU448" i="7"/>
  <c r="AV448" i="7"/>
  <c r="X448" i="7"/>
  <c r="AB448" i="7"/>
  <c r="N448" i="7"/>
  <c r="AJ448" i="7"/>
  <c r="S448" i="7"/>
  <c r="AK448" i="7"/>
  <c r="AA448" i="7"/>
  <c r="AE448" i="7"/>
  <c r="AI448" i="7"/>
  <c r="AW448" i="7"/>
  <c r="R448" i="7"/>
  <c r="U448" i="7"/>
  <c r="AM448" i="7"/>
  <c r="AQ448" i="7"/>
  <c r="AS448" i="7"/>
  <c r="T448" i="7"/>
  <c r="M448" i="7"/>
  <c r="AC448" i="7"/>
  <c r="AS403" i="7"/>
  <c r="AM403" i="7"/>
  <c r="AZ403" i="7"/>
  <c r="Q403" i="7"/>
  <c r="X403" i="7"/>
  <c r="AX403" i="7"/>
  <c r="AU403" i="7"/>
  <c r="AC403" i="7"/>
  <c r="S403" i="7"/>
  <c r="M403" i="7"/>
  <c r="AO403" i="7"/>
  <c r="AA403" i="7"/>
  <c r="AV403" i="7"/>
  <c r="AE403" i="7"/>
  <c r="Y403" i="7"/>
  <c r="W403" i="7"/>
  <c r="AY403" i="7"/>
  <c r="G403" i="7"/>
  <c r="AI403" i="7"/>
  <c r="H403" i="7"/>
  <c r="AG403" i="7"/>
  <c r="AW403" i="7"/>
  <c r="P403" i="7"/>
  <c r="AQ403" i="7"/>
  <c r="L403" i="7"/>
  <c r="AR403" i="7"/>
  <c r="AB403" i="7"/>
  <c r="K403" i="7"/>
  <c r="AK403" i="7"/>
  <c r="O403" i="7"/>
  <c r="AF403" i="7"/>
  <c r="I403" i="7"/>
  <c r="AJ403" i="7"/>
  <c r="AN403" i="7"/>
  <c r="J403" i="7"/>
  <c r="Z403" i="7"/>
  <c r="AP403" i="7"/>
  <c r="T403" i="7"/>
  <c r="N403" i="7"/>
  <c r="AD403" i="7"/>
  <c r="AT403" i="7"/>
  <c r="U403" i="7"/>
  <c r="V403" i="7"/>
  <c r="AL403" i="7"/>
  <c r="AH403" i="7"/>
  <c r="R403" i="7"/>
  <c r="AB404" i="7"/>
  <c r="N404" i="7"/>
  <c r="AO404" i="7"/>
  <c r="J404" i="7"/>
  <c r="AI404" i="7"/>
  <c r="M404" i="7"/>
  <c r="AW404" i="7"/>
  <c r="AT404" i="7"/>
  <c r="AG404" i="7"/>
  <c r="S404" i="7"/>
  <c r="AR404" i="7"/>
  <c r="AK404" i="7"/>
  <c r="AS404" i="7"/>
  <c r="Z404" i="7"/>
  <c r="AA404" i="7"/>
  <c r="AL404" i="7"/>
  <c r="T404" i="7"/>
  <c r="AU404" i="7"/>
  <c r="AC404" i="7"/>
  <c r="H404" i="7"/>
  <c r="V404" i="7"/>
  <c r="AD404" i="7"/>
  <c r="AE404" i="7"/>
  <c r="AQ404" i="7"/>
  <c r="AV404" i="7"/>
  <c r="O404" i="7"/>
  <c r="AX404" i="7"/>
  <c r="L404" i="7"/>
  <c r="W404" i="7"/>
  <c r="AJ404" i="7"/>
  <c r="K404" i="7"/>
  <c r="AM404" i="7"/>
  <c r="I404" i="7"/>
  <c r="AP404" i="7"/>
  <c r="AY404" i="7"/>
  <c r="AF404" i="7"/>
  <c r="AZ404" i="7"/>
  <c r="Y404" i="7"/>
  <c r="P404" i="7"/>
  <c r="Q404" i="7"/>
  <c r="G404" i="7"/>
  <c r="R404" i="7"/>
  <c r="U404" i="7"/>
  <c r="AN404" i="7"/>
  <c r="X404" i="7"/>
  <c r="AH404" i="7"/>
  <c r="R411" i="7"/>
  <c r="AS411" i="7"/>
  <c r="V411" i="7"/>
  <c r="AV411" i="7"/>
  <c r="AB411" i="7"/>
  <c r="H411" i="7"/>
  <c r="Y411" i="7"/>
  <c r="AP411" i="7"/>
  <c r="O411" i="7"/>
  <c r="AQ411" i="7"/>
  <c r="K411" i="7"/>
  <c r="AR411" i="7"/>
  <c r="P411" i="7"/>
  <c r="AI411" i="7"/>
  <c r="AK411" i="7"/>
  <c r="AA411" i="7"/>
  <c r="AF411" i="7"/>
  <c r="AO411" i="7"/>
  <c r="Z411" i="7"/>
  <c r="X411" i="7"/>
  <c r="S411" i="7"/>
  <c r="U411" i="7"/>
  <c r="N411" i="7"/>
  <c r="AC411" i="7"/>
  <c r="AN411" i="7"/>
  <c r="AU411" i="7"/>
  <c r="AT411" i="7"/>
  <c r="AL411" i="7"/>
  <c r="Q411" i="7"/>
  <c r="L411" i="7"/>
  <c r="AG411" i="7"/>
  <c r="AY411" i="7"/>
  <c r="J411" i="7"/>
  <c r="M411" i="7"/>
  <c r="AH411" i="7"/>
  <c r="T411" i="7"/>
  <c r="AE411" i="7"/>
  <c r="G411" i="7"/>
  <c r="AZ411" i="7"/>
  <c r="AW411" i="7"/>
  <c r="AJ411" i="7"/>
  <c r="W411" i="7"/>
  <c r="AD411" i="7"/>
  <c r="AM411" i="7"/>
  <c r="I411" i="7"/>
  <c r="AX411" i="7"/>
  <c r="AY401" i="7"/>
  <c r="AK401" i="7"/>
  <c r="S401" i="7"/>
  <c r="K401" i="7"/>
  <c r="AC401" i="7"/>
  <c r="AX401" i="7"/>
  <c r="AG401" i="7"/>
  <c r="L401" i="7"/>
  <c r="AA401" i="7"/>
  <c r="I401" i="7"/>
  <c r="AS401" i="7"/>
  <c r="AZ401" i="7"/>
  <c r="AU401" i="7"/>
  <c r="H401" i="7"/>
  <c r="AQ401" i="7"/>
  <c r="AM401" i="7"/>
  <c r="G401" i="7"/>
  <c r="AO401" i="7"/>
  <c r="AE401" i="7"/>
  <c r="AN401" i="7"/>
  <c r="AJ401" i="7"/>
  <c r="AR401" i="7"/>
  <c r="Q401" i="7"/>
  <c r="AI401" i="7"/>
  <c r="AF401" i="7"/>
  <c r="AW401" i="7"/>
  <c r="T401" i="7"/>
  <c r="P401" i="7"/>
  <c r="O401" i="7"/>
  <c r="AB401" i="7"/>
  <c r="AV401" i="7"/>
  <c r="U401" i="7"/>
  <c r="R401" i="7"/>
  <c r="AH401" i="7"/>
  <c r="V401" i="7"/>
  <c r="AL401" i="7"/>
  <c r="Y401" i="7"/>
  <c r="M401" i="7"/>
  <c r="N401" i="7"/>
  <c r="AD401" i="7"/>
  <c r="AT401" i="7"/>
  <c r="Z401" i="7"/>
  <c r="J401" i="7"/>
  <c r="X401" i="7"/>
  <c r="W401" i="7"/>
  <c r="AP401" i="7"/>
  <c r="AG372" i="7"/>
  <c r="X372" i="7"/>
  <c r="S372" i="7"/>
  <c r="AH372" i="7"/>
  <c r="AZ372" i="7"/>
  <c r="M372" i="7"/>
  <c r="P372" i="7"/>
  <c r="Y372" i="7"/>
  <c r="G372" i="7"/>
  <c r="AU372" i="7"/>
  <c r="AK372" i="7"/>
  <c r="AN372" i="7"/>
  <c r="AM372" i="7"/>
  <c r="AW372" i="7"/>
  <c r="AR372" i="7"/>
  <c r="W372" i="7"/>
  <c r="AO372" i="7"/>
  <c r="AV372" i="7"/>
  <c r="Z372" i="7"/>
  <c r="N372" i="7"/>
  <c r="AF372" i="7"/>
  <c r="L372" i="7"/>
  <c r="AD372" i="7"/>
  <c r="R372" i="7"/>
  <c r="AI372" i="7"/>
  <c r="AS372" i="7"/>
  <c r="AE372" i="7"/>
  <c r="H372" i="7"/>
  <c r="AX372" i="7"/>
  <c r="K372" i="7"/>
  <c r="AJ372" i="7"/>
  <c r="AP372" i="7"/>
  <c r="AQ372" i="7"/>
  <c r="AB372" i="7"/>
  <c r="U372" i="7"/>
  <c r="J372" i="7"/>
  <c r="O372" i="7"/>
  <c r="T372" i="7"/>
  <c r="I372" i="7"/>
  <c r="AC372" i="7"/>
  <c r="AA372" i="7"/>
  <c r="V372" i="7"/>
  <c r="Q372" i="7"/>
  <c r="AY372" i="7"/>
  <c r="AL372" i="7"/>
  <c r="AT372" i="7"/>
  <c r="AQ443" i="7"/>
  <c r="J443" i="7"/>
  <c r="Z443" i="7"/>
  <c r="AP443" i="7"/>
  <c r="W443" i="7"/>
  <c r="U443" i="7"/>
  <c r="M443" i="7"/>
  <c r="AD443" i="7"/>
  <c r="Y443" i="7"/>
  <c r="P443" i="7"/>
  <c r="AK443" i="7"/>
  <c r="T443" i="7"/>
  <c r="AO443" i="7"/>
  <c r="AL443" i="7"/>
  <c r="AS443" i="7"/>
  <c r="AW443" i="7"/>
  <c r="R443" i="7"/>
  <c r="AG443" i="7"/>
  <c r="AM443" i="7"/>
  <c r="AY443" i="7"/>
  <c r="AE443" i="7"/>
  <c r="AB443" i="7"/>
  <c r="AH443" i="7"/>
  <c r="L443" i="7"/>
  <c r="AX443" i="7"/>
  <c r="AR443" i="7"/>
  <c r="N443" i="7"/>
  <c r="Q443" i="7"/>
  <c r="AC443" i="7"/>
  <c r="AA443" i="7"/>
  <c r="AI443" i="7"/>
  <c r="O443" i="7"/>
  <c r="X443" i="7"/>
  <c r="AN443" i="7"/>
  <c r="H443" i="7"/>
  <c r="AV443" i="7"/>
  <c r="AJ443" i="7"/>
  <c r="AT443" i="7"/>
  <c r="AZ443" i="7"/>
  <c r="V443" i="7"/>
  <c r="AF443" i="7"/>
  <c r="S443" i="7"/>
  <c r="I443" i="7"/>
  <c r="K443" i="7"/>
  <c r="AU443" i="7"/>
  <c r="G443" i="7"/>
  <c r="Q410" i="7"/>
  <c r="R410" i="7"/>
  <c r="AY410" i="7"/>
  <c r="AE410" i="7"/>
  <c r="O410" i="7"/>
  <c r="AH410" i="7"/>
  <c r="AN410" i="7"/>
  <c r="AK410" i="7"/>
  <c r="AL410" i="7"/>
  <c r="AJ410" i="7"/>
  <c r="L410" i="7"/>
  <c r="AO410" i="7"/>
  <c r="I410" i="7"/>
  <c r="AZ410" i="7"/>
  <c r="AF410" i="7"/>
  <c r="AD410" i="7"/>
  <c r="AT410" i="7"/>
  <c r="J410" i="7"/>
  <c r="P410" i="7"/>
  <c r="AB410" i="7"/>
  <c r="AU410" i="7"/>
  <c r="S410" i="7"/>
  <c r="X410" i="7"/>
  <c r="AX410" i="7"/>
  <c r="AQ410" i="7"/>
  <c r="W410" i="7"/>
  <c r="Z410" i="7"/>
  <c r="U410" i="7"/>
  <c r="G410" i="7"/>
  <c r="V410" i="7"/>
  <c r="Y410" i="7"/>
  <c r="N410" i="7"/>
  <c r="H410" i="7"/>
  <c r="AS410" i="7"/>
  <c r="AV410" i="7"/>
  <c r="AC410" i="7"/>
  <c r="AI410" i="7"/>
  <c r="T410" i="7"/>
  <c r="AP410" i="7"/>
  <c r="AA410" i="7"/>
  <c r="M410" i="7"/>
  <c r="K410" i="7"/>
  <c r="AR410" i="7"/>
  <c r="AW410" i="7"/>
  <c r="AM410" i="7"/>
  <c r="AG410" i="7"/>
  <c r="AQ466" i="7"/>
  <c r="AM466" i="7"/>
  <c r="AY466" i="7"/>
  <c r="M466" i="7"/>
  <c r="I466" i="7"/>
  <c r="S466" i="7"/>
  <c r="AR466" i="7"/>
  <c r="R466" i="7"/>
  <c r="G466" i="7"/>
  <c r="AD466" i="7"/>
  <c r="V466" i="7"/>
  <c r="Z466" i="7"/>
  <c r="AP466" i="7"/>
  <c r="AO466" i="7"/>
  <c r="X466" i="7"/>
  <c r="T466" i="7"/>
  <c r="AS466" i="7"/>
  <c r="H466" i="7"/>
  <c r="AA466" i="7"/>
  <c r="AB466" i="7"/>
  <c r="N466" i="7"/>
  <c r="U466" i="7"/>
  <c r="P466" i="7"/>
  <c r="J466" i="7"/>
  <c r="AL466" i="7"/>
  <c r="AU466" i="7"/>
  <c r="AJ466" i="7"/>
  <c r="AH466" i="7"/>
  <c r="AT466" i="7"/>
  <c r="AG466" i="7"/>
  <c r="AI466" i="7"/>
  <c r="AC466" i="7"/>
  <c r="AV466" i="7"/>
  <c r="K466" i="7"/>
  <c r="L466" i="7"/>
  <c r="AN466" i="7"/>
  <c r="W466" i="7"/>
  <c r="AX466" i="7"/>
  <c r="AE466" i="7"/>
  <c r="AW466" i="7"/>
  <c r="AK466" i="7"/>
  <c r="AF466" i="7"/>
  <c r="O466" i="7"/>
  <c r="AZ466" i="7"/>
  <c r="Q466" i="7"/>
  <c r="Y466" i="7"/>
  <c r="AX393" i="7"/>
  <c r="AM393" i="7"/>
  <c r="AA393" i="7"/>
  <c r="AT393" i="7"/>
  <c r="G393" i="7"/>
  <c r="AE393" i="7"/>
  <c r="AJ393" i="7"/>
  <c r="O393" i="7"/>
  <c r="P393" i="7"/>
  <c r="AH393" i="7"/>
  <c r="V393" i="7"/>
  <c r="AK393" i="7"/>
  <c r="AU393" i="7"/>
  <c r="AO393" i="7"/>
  <c r="AN393" i="7"/>
  <c r="AI393" i="7"/>
  <c r="R393" i="7"/>
  <c r="N393" i="7"/>
  <c r="T393" i="7"/>
  <c r="Q393" i="7"/>
  <c r="AY393" i="7"/>
  <c r="M393" i="7"/>
  <c r="W393" i="7"/>
  <c r="AF393" i="7"/>
  <c r="Y393" i="7"/>
  <c r="J393" i="7"/>
  <c r="L393" i="7"/>
  <c r="AW393" i="7"/>
  <c r="AS393" i="7"/>
  <c r="U393" i="7"/>
  <c r="AV393" i="7"/>
  <c r="Z393" i="7"/>
  <c r="AP393" i="7"/>
  <c r="AG393" i="7"/>
  <c r="AC393" i="7"/>
  <c r="K393" i="7"/>
  <c r="AR393" i="7"/>
  <c r="H393" i="7"/>
  <c r="AQ393" i="7"/>
  <c r="I393" i="7"/>
  <c r="S393" i="7"/>
  <c r="AZ393" i="7"/>
  <c r="X393" i="7"/>
  <c r="AB393" i="7"/>
  <c r="AD393" i="7"/>
  <c r="AL393" i="7"/>
  <c r="AX360" i="7"/>
  <c r="V360" i="7"/>
  <c r="AQ360" i="7"/>
  <c r="AL360" i="7"/>
  <c r="Q360" i="7"/>
  <c r="AN360" i="7"/>
  <c r="K360" i="7"/>
  <c r="AG360" i="7"/>
  <c r="AU360" i="7"/>
  <c r="AW360" i="7"/>
  <c r="H360" i="7"/>
  <c r="AC360" i="7"/>
  <c r="M360" i="7"/>
  <c r="W360" i="7"/>
  <c r="AV360" i="7"/>
  <c r="U360" i="7"/>
  <c r="AJ360" i="7"/>
  <c r="T360" i="7"/>
  <c r="Y360" i="7"/>
  <c r="AT360" i="7"/>
  <c r="AI360" i="7"/>
  <c r="AH360" i="7"/>
  <c r="AR360" i="7"/>
  <c r="L360" i="7"/>
  <c r="S360" i="7"/>
  <c r="AP360" i="7"/>
  <c r="I360" i="7"/>
  <c r="AD360" i="7"/>
  <c r="R360" i="7"/>
  <c r="P360" i="7"/>
  <c r="AE360" i="7"/>
  <c r="AO360" i="7"/>
  <c r="AZ360" i="7"/>
  <c r="AB360" i="7"/>
  <c r="AK360" i="7"/>
  <c r="AY360" i="7"/>
  <c r="N360" i="7"/>
  <c r="G360" i="7"/>
  <c r="AA360" i="7"/>
  <c r="AS360" i="7"/>
  <c r="AF360" i="7"/>
  <c r="O360" i="7"/>
  <c r="Z360" i="7"/>
  <c r="J360" i="7"/>
  <c r="AM360" i="7"/>
  <c r="X360" i="7"/>
  <c r="AZ171" i="7"/>
  <c r="AE171" i="7"/>
  <c r="I171" i="7"/>
  <c r="AG171" i="7"/>
  <c r="L171" i="7"/>
  <c r="AK171" i="7"/>
  <c r="P171" i="7"/>
  <c r="AN171" i="7"/>
  <c r="AY171" i="7"/>
  <c r="Z171" i="7"/>
  <c r="AX171" i="7"/>
  <c r="N171" i="7"/>
  <c r="AJ171" i="7"/>
  <c r="O171" i="7"/>
  <c r="AM171" i="7"/>
  <c r="Q171" i="7"/>
  <c r="AQ171" i="7"/>
  <c r="U171" i="7"/>
  <c r="X171" i="7"/>
  <c r="M171" i="7"/>
  <c r="AP171" i="7"/>
  <c r="AD171" i="7"/>
  <c r="AU171" i="7"/>
  <c r="AW171" i="7"/>
  <c r="G171" i="7"/>
  <c r="K171" i="7"/>
  <c r="AC171" i="7"/>
  <c r="AO171" i="7"/>
  <c r="AR171" i="7"/>
  <c r="AV171" i="7"/>
  <c r="AS171" i="7"/>
  <c r="H171" i="7"/>
  <c r="W171" i="7"/>
  <c r="AI171" i="7"/>
  <c r="V171" i="7"/>
  <c r="AA171" i="7"/>
  <c r="S171" i="7"/>
  <c r="AL171" i="7"/>
  <c r="Y171" i="7"/>
  <c r="AF171" i="7"/>
  <c r="J171" i="7"/>
  <c r="AH171" i="7"/>
  <c r="T171" i="7"/>
  <c r="R171" i="7"/>
  <c r="AT171" i="7"/>
  <c r="AB171" i="7"/>
  <c r="AY185" i="7"/>
  <c r="R185" i="7"/>
  <c r="P185" i="7"/>
  <c r="AV185" i="7"/>
  <c r="G185" i="7"/>
  <c r="AM185" i="7"/>
  <c r="AH185" i="7"/>
  <c r="W185" i="7"/>
  <c r="AO185" i="7"/>
  <c r="AL185" i="7"/>
  <c r="AW185" i="7"/>
  <c r="AZ185" i="7"/>
  <c r="U185" i="7"/>
  <c r="M185" i="7"/>
  <c r="AD185" i="7"/>
  <c r="AB185" i="7"/>
  <c r="AQ185" i="7"/>
  <c r="I185" i="7"/>
  <c r="X185" i="7"/>
  <c r="Y185" i="7"/>
  <c r="N185" i="7"/>
  <c r="AN185" i="7"/>
  <c r="AX185" i="7"/>
  <c r="AU185" i="7"/>
  <c r="AJ185" i="7"/>
  <c r="AK185" i="7"/>
  <c r="AG185" i="7"/>
  <c r="L185" i="7"/>
  <c r="AA185" i="7"/>
  <c r="AF185" i="7"/>
  <c r="S185" i="7"/>
  <c r="AS185" i="7"/>
  <c r="AR185" i="7"/>
  <c r="AE185" i="7"/>
  <c r="H185" i="7"/>
  <c r="O185" i="7"/>
  <c r="AI185" i="7"/>
  <c r="AC185" i="7"/>
  <c r="K185" i="7"/>
  <c r="J185" i="7"/>
  <c r="AT185" i="7"/>
  <c r="Z185" i="7"/>
  <c r="V185" i="7"/>
  <c r="T185" i="7"/>
  <c r="Q185" i="7"/>
  <c r="AP185" i="7"/>
  <c r="N180" i="7"/>
  <c r="AD180" i="7"/>
  <c r="AL180" i="7"/>
  <c r="AX180" i="7"/>
  <c r="AF180" i="7"/>
  <c r="K180" i="7"/>
  <c r="AB180" i="7"/>
  <c r="AU180" i="7"/>
  <c r="I180" i="7"/>
  <c r="Q180" i="7"/>
  <c r="AG180" i="7"/>
  <c r="AN180" i="7"/>
  <c r="AH180" i="7"/>
  <c r="V180" i="7"/>
  <c r="AK180" i="7"/>
  <c r="P180" i="7"/>
  <c r="AI180" i="7"/>
  <c r="G180" i="7"/>
  <c r="S180" i="7"/>
  <c r="Y180" i="7"/>
  <c r="AR180" i="7"/>
  <c r="AY180" i="7"/>
  <c r="L180" i="7"/>
  <c r="J180" i="7"/>
  <c r="AV180" i="7"/>
  <c r="AW180" i="7"/>
  <c r="AM180" i="7"/>
  <c r="H180" i="7"/>
  <c r="AE180" i="7"/>
  <c r="AT180" i="7"/>
  <c r="AQ180" i="7"/>
  <c r="AO180" i="7"/>
  <c r="AC180" i="7"/>
  <c r="AZ180" i="7"/>
  <c r="W180" i="7"/>
  <c r="M180" i="7"/>
  <c r="O180" i="7"/>
  <c r="AJ180" i="7"/>
  <c r="X180" i="7"/>
  <c r="R180" i="7"/>
  <c r="AA180" i="7"/>
  <c r="AS180" i="7"/>
  <c r="AP180" i="7"/>
  <c r="U180" i="7"/>
  <c r="Z180" i="7"/>
  <c r="T180" i="7"/>
  <c r="I117" i="7"/>
  <c r="AV117" i="7"/>
  <c r="AO117" i="7"/>
  <c r="V117" i="7"/>
  <c r="Y117" i="7"/>
  <c r="T117" i="7"/>
  <c r="AZ117" i="7"/>
  <c r="AA117" i="7"/>
  <c r="AE117" i="7"/>
  <c r="X117" i="7"/>
  <c r="AB117" i="7"/>
  <c r="L117" i="7"/>
  <c r="AD117" i="7"/>
  <c r="AL117" i="7"/>
  <c r="AC117" i="7"/>
  <c r="J117" i="7"/>
  <c r="AN117" i="7"/>
  <c r="U117" i="7"/>
  <c r="AR117" i="7"/>
  <c r="H117" i="7"/>
  <c r="N117" i="7"/>
  <c r="Q117" i="7"/>
  <c r="AY117" i="7"/>
  <c r="M117" i="7"/>
  <c r="S117" i="7"/>
  <c r="AX117" i="7"/>
  <c r="AI117" i="7"/>
  <c r="AU117" i="7"/>
  <c r="K117" i="7"/>
  <c r="AM117" i="7"/>
  <c r="AH117" i="7"/>
  <c r="AG117" i="7"/>
  <c r="AJ117" i="7"/>
  <c r="AS117" i="7"/>
  <c r="G117" i="7"/>
  <c r="R117" i="7"/>
  <c r="AT117" i="7"/>
  <c r="O117" i="7"/>
  <c r="AK117" i="7"/>
  <c r="AW117" i="7"/>
  <c r="AF117" i="7"/>
  <c r="P117" i="7"/>
  <c r="AP117" i="7"/>
  <c r="W117" i="7"/>
  <c r="Z117" i="7"/>
  <c r="AQ117" i="7"/>
  <c r="AX124" i="7"/>
  <c r="AD124" i="7"/>
  <c r="AR124" i="7"/>
  <c r="AN124" i="7"/>
  <c r="Z124" i="7"/>
  <c r="AF124" i="7"/>
  <c r="AJ124" i="7"/>
  <c r="AV124" i="7"/>
  <c r="AK124" i="7"/>
  <c r="AO124" i="7"/>
  <c r="AA124" i="7"/>
  <c r="X124" i="7"/>
  <c r="AI124" i="7"/>
  <c r="AP124" i="7"/>
  <c r="AW124" i="7"/>
  <c r="AT124" i="7"/>
  <c r="M124" i="7"/>
  <c r="J124" i="7"/>
  <c r="AQ124" i="7"/>
  <c r="N124" i="7"/>
  <c r="L124" i="7"/>
  <c r="AC124" i="7"/>
  <c r="V124" i="7"/>
  <c r="O124" i="7"/>
  <c r="T124" i="7"/>
  <c r="U124" i="7"/>
  <c r="AE124" i="7"/>
  <c r="G124" i="7"/>
  <c r="AY124" i="7"/>
  <c r="AH124" i="7"/>
  <c r="P124" i="7"/>
  <c r="S124" i="7"/>
  <c r="I124" i="7"/>
  <c r="AB124" i="7"/>
  <c r="W124" i="7"/>
  <c r="R124" i="7"/>
  <c r="H124" i="7"/>
  <c r="AL124" i="7"/>
  <c r="Y124" i="7"/>
  <c r="Q124" i="7"/>
  <c r="AG124" i="7"/>
  <c r="AU124" i="7"/>
  <c r="AZ124" i="7"/>
  <c r="K124" i="7"/>
  <c r="AM124" i="7"/>
  <c r="AS124" i="7"/>
  <c r="Z109" i="7"/>
  <c r="AC109" i="7"/>
  <c r="AF109" i="7"/>
  <c r="J109" i="7"/>
  <c r="AJ109" i="7"/>
  <c r="AP109" i="7"/>
  <c r="L109" i="7"/>
  <c r="AD109" i="7"/>
  <c r="AM109" i="7"/>
  <c r="AO109" i="7"/>
  <c r="AV109" i="7"/>
  <c r="G109" i="7"/>
  <c r="U109" i="7"/>
  <c r="AY109" i="7"/>
  <c r="K109" i="7"/>
  <c r="AG109" i="7"/>
  <c r="AT109" i="7"/>
  <c r="P109" i="7"/>
  <c r="AS109" i="7"/>
  <c r="V109" i="7"/>
  <c r="AB109" i="7"/>
  <c r="AU109" i="7"/>
  <c r="R109" i="7"/>
  <c r="Y109" i="7"/>
  <c r="AR109" i="7"/>
  <c r="AE109" i="7"/>
  <c r="I109" i="7"/>
  <c r="AI109" i="7"/>
  <c r="N109" i="7"/>
  <c r="O109" i="7"/>
  <c r="S109" i="7"/>
  <c r="W109" i="7"/>
  <c r="M109" i="7"/>
  <c r="AK109" i="7"/>
  <c r="AL109" i="7"/>
  <c r="X109" i="7"/>
  <c r="H109" i="7"/>
  <c r="T109" i="7"/>
  <c r="AW109" i="7"/>
  <c r="AQ109" i="7"/>
  <c r="AX109" i="7"/>
  <c r="AH109" i="7"/>
  <c r="Q109" i="7"/>
  <c r="AZ109" i="7"/>
  <c r="AN109" i="7"/>
  <c r="AA109" i="7"/>
  <c r="AN100" i="7"/>
  <c r="U100" i="7"/>
  <c r="AH100" i="7"/>
  <c r="AG100" i="7"/>
  <c r="AV100" i="7"/>
  <c r="L100" i="7"/>
  <c r="Y100" i="7"/>
  <c r="K100" i="7"/>
  <c r="AB100" i="7"/>
  <c r="H100" i="7"/>
  <c r="R100" i="7"/>
  <c r="AU100" i="7"/>
  <c r="T100" i="7"/>
  <c r="N100" i="7"/>
  <c r="G100" i="7"/>
  <c r="AW100" i="7"/>
  <c r="X100" i="7"/>
  <c r="J100" i="7"/>
  <c r="AS100" i="7"/>
  <c r="AL100" i="7"/>
  <c r="AJ100" i="7"/>
  <c r="AI100" i="7"/>
  <c r="W100" i="7"/>
  <c r="P100" i="7"/>
  <c r="AQ100" i="7"/>
  <c r="AO100" i="7"/>
  <c r="AP100" i="7"/>
  <c r="Q100" i="7"/>
  <c r="AM100" i="7"/>
  <c r="AR100" i="7"/>
  <c r="V100" i="7"/>
  <c r="AX100" i="7"/>
  <c r="AT100" i="7"/>
  <c r="O100" i="7"/>
  <c r="Z100" i="7"/>
  <c r="AE100" i="7"/>
  <c r="I100" i="7"/>
  <c r="AF100" i="7"/>
  <c r="AZ100" i="7"/>
  <c r="M100" i="7"/>
  <c r="AD100" i="7"/>
  <c r="AK100" i="7"/>
  <c r="AY100" i="7"/>
  <c r="AC100" i="7"/>
  <c r="S100" i="7"/>
  <c r="AA100" i="7"/>
  <c r="S129" i="7"/>
  <c r="L129" i="7"/>
  <c r="AV129" i="7"/>
  <c r="Y129" i="7"/>
  <c r="G129" i="7"/>
  <c r="X129" i="7"/>
  <c r="AH129" i="7"/>
  <c r="J129" i="7"/>
  <c r="AD129" i="7"/>
  <c r="AJ129" i="7"/>
  <c r="R129" i="7"/>
  <c r="W129" i="7"/>
  <c r="AT129" i="7"/>
  <c r="AK129" i="7"/>
  <c r="AN129" i="7"/>
  <c r="N129" i="7"/>
  <c r="AG129" i="7"/>
  <c r="T129" i="7"/>
  <c r="Z129" i="7"/>
  <c r="AQ129" i="7"/>
  <c r="AP129" i="7"/>
  <c r="AS129" i="7"/>
  <c r="AR129" i="7"/>
  <c r="AF129" i="7"/>
  <c r="AL129" i="7"/>
  <c r="AX129" i="7"/>
  <c r="AA129" i="7"/>
  <c r="AE129" i="7"/>
  <c r="K129" i="7"/>
  <c r="P129" i="7"/>
  <c r="AM129" i="7"/>
  <c r="V129" i="7"/>
  <c r="O129" i="7"/>
  <c r="AB129" i="7"/>
  <c r="AI129" i="7"/>
  <c r="I129" i="7"/>
  <c r="U129" i="7"/>
  <c r="AC129" i="7"/>
  <c r="H129" i="7"/>
  <c r="AW129" i="7"/>
  <c r="Q129" i="7"/>
  <c r="AO129" i="7"/>
  <c r="AZ129" i="7"/>
  <c r="M129" i="7"/>
  <c r="AU129" i="7"/>
  <c r="AY129" i="7"/>
  <c r="AP108" i="7"/>
  <c r="AF108" i="7"/>
  <c r="W108" i="7"/>
  <c r="AB108" i="7"/>
  <c r="AS108" i="7"/>
  <c r="P108" i="7"/>
  <c r="G108" i="7"/>
  <c r="U108" i="7"/>
  <c r="AT108" i="7"/>
  <c r="AZ108" i="7"/>
  <c r="AD108" i="7"/>
  <c r="K108" i="7"/>
  <c r="AN108" i="7"/>
  <c r="N108" i="7"/>
  <c r="AA108" i="7"/>
  <c r="AV108" i="7"/>
  <c r="AW108" i="7"/>
  <c r="S108" i="7"/>
  <c r="AQ108" i="7"/>
  <c r="AY108" i="7"/>
  <c r="J108" i="7"/>
  <c r="M108" i="7"/>
  <c r="AI108" i="7"/>
  <c r="V108" i="7"/>
  <c r="AR108" i="7"/>
  <c r="AG108" i="7"/>
  <c r="L108" i="7"/>
  <c r="AO108" i="7"/>
  <c r="Y108" i="7"/>
  <c r="AJ108" i="7"/>
  <c r="Q108" i="7"/>
  <c r="AK108" i="7"/>
  <c r="AH108" i="7"/>
  <c r="AE108" i="7"/>
  <c r="H108" i="7"/>
  <c r="R108" i="7"/>
  <c r="AU108" i="7"/>
  <c r="Z108" i="7"/>
  <c r="AC108" i="7"/>
  <c r="AL108" i="7"/>
  <c r="X108" i="7"/>
  <c r="O108" i="7"/>
  <c r="AX108" i="7"/>
  <c r="AM108" i="7"/>
  <c r="T108" i="7"/>
  <c r="I108" i="7"/>
  <c r="AN127" i="7"/>
  <c r="S127" i="7"/>
  <c r="AW127" i="7"/>
  <c r="AS127" i="7"/>
  <c r="AT127" i="7"/>
  <c r="AU127" i="7"/>
  <c r="N127" i="7"/>
  <c r="AK127" i="7"/>
  <c r="V127" i="7"/>
  <c r="AV127" i="7"/>
  <c r="U127" i="7"/>
  <c r="AM127" i="7"/>
  <c r="AZ127" i="7"/>
  <c r="AQ127" i="7"/>
  <c r="AI127" i="7"/>
  <c r="K127" i="7"/>
  <c r="H127" i="7"/>
  <c r="AA127" i="7"/>
  <c r="L127" i="7"/>
  <c r="AX127" i="7"/>
  <c r="AL127" i="7"/>
  <c r="AP127" i="7"/>
  <c r="AC127" i="7"/>
  <c r="W127" i="7"/>
  <c r="AJ127" i="7"/>
  <c r="AY127" i="7"/>
  <c r="I127" i="7"/>
  <c r="Z127" i="7"/>
  <c r="G127" i="7"/>
  <c r="O127" i="7"/>
  <c r="AF127" i="7"/>
  <c r="AD127" i="7"/>
  <c r="J127" i="7"/>
  <c r="AG127" i="7"/>
  <c r="AB127" i="7"/>
  <c r="Q127" i="7"/>
  <c r="M127" i="7"/>
  <c r="X127" i="7"/>
  <c r="P127" i="7"/>
  <c r="AE127" i="7"/>
  <c r="AR127" i="7"/>
  <c r="AO127" i="7"/>
  <c r="T127" i="7"/>
  <c r="R127" i="7"/>
  <c r="Y127" i="7"/>
  <c r="AH127" i="7"/>
  <c r="AW71" i="7"/>
  <c r="AG71" i="7"/>
  <c r="Q71" i="7"/>
  <c r="AT71" i="7"/>
  <c r="AD71" i="7"/>
  <c r="N71" i="7"/>
  <c r="AI71" i="7"/>
  <c r="AV71" i="7"/>
  <c r="P71" i="7"/>
  <c r="AE71" i="7"/>
  <c r="AZ71" i="7"/>
  <c r="T71" i="7"/>
  <c r="AS71" i="7"/>
  <c r="Y71" i="7"/>
  <c r="AX71" i="7"/>
  <c r="Z71" i="7"/>
  <c r="AY71" i="7"/>
  <c r="K71" i="7"/>
  <c r="H71" i="7"/>
  <c r="O71" i="7"/>
  <c r="AB71" i="7"/>
  <c r="AK71" i="7"/>
  <c r="I71" i="7"/>
  <c r="V71" i="7"/>
  <c r="AA71" i="7"/>
  <c r="X71" i="7"/>
  <c r="G71" i="7"/>
  <c r="AP71" i="7"/>
  <c r="S71" i="7"/>
  <c r="AR71" i="7"/>
  <c r="U71" i="7"/>
  <c r="J71" i="7"/>
  <c r="AM71" i="7"/>
  <c r="AO71" i="7"/>
  <c r="M71" i="7"/>
  <c r="AH71" i="7"/>
  <c r="AQ71" i="7"/>
  <c r="AF71" i="7"/>
  <c r="W71" i="7"/>
  <c r="L71" i="7"/>
  <c r="AC71" i="7"/>
  <c r="R71" i="7"/>
  <c r="AU71" i="7"/>
  <c r="AL71" i="7"/>
  <c r="AN71" i="7"/>
  <c r="AJ71" i="7"/>
  <c r="AY91" i="7"/>
  <c r="AI91" i="7"/>
  <c r="S91" i="7"/>
  <c r="AZ91" i="7"/>
  <c r="AD91" i="7"/>
  <c r="I91" i="7"/>
  <c r="X91" i="7"/>
  <c r="AN91" i="7"/>
  <c r="L91" i="7"/>
  <c r="AR91" i="7"/>
  <c r="AB91" i="7"/>
  <c r="V91" i="7"/>
  <c r="AM91" i="7"/>
  <c r="W91" i="7"/>
  <c r="G91" i="7"/>
  <c r="AJ91" i="7"/>
  <c r="N91" i="7"/>
  <c r="AF91" i="7"/>
  <c r="AV91" i="7"/>
  <c r="R91" i="7"/>
  <c r="U91" i="7"/>
  <c r="AP91" i="7"/>
  <c r="AK91" i="7"/>
  <c r="AU91" i="7"/>
  <c r="O91" i="7"/>
  <c r="Y91" i="7"/>
  <c r="Q91" i="7"/>
  <c r="AW91" i="7"/>
  <c r="M91" i="7"/>
  <c r="AQ91" i="7"/>
  <c r="AT91" i="7"/>
  <c r="AL91" i="7"/>
  <c r="AH91" i="7"/>
  <c r="H91" i="7"/>
  <c r="AO91" i="7"/>
  <c r="AC91" i="7"/>
  <c r="AE91" i="7"/>
  <c r="J91" i="7"/>
  <c r="K91" i="7"/>
  <c r="AS91" i="7"/>
  <c r="Z91" i="7"/>
  <c r="AX91" i="7"/>
  <c r="AA91" i="7"/>
  <c r="AG91" i="7"/>
  <c r="P91" i="7"/>
  <c r="T91" i="7"/>
  <c r="AN78" i="7"/>
  <c r="X78" i="7"/>
  <c r="H78" i="7"/>
  <c r="AE78" i="7"/>
  <c r="J78" i="7"/>
  <c r="AG78" i="7"/>
  <c r="K78" i="7"/>
  <c r="M78" i="7"/>
  <c r="S78" i="7"/>
  <c r="AC78" i="7"/>
  <c r="AI78" i="7"/>
  <c r="AZ78" i="7"/>
  <c r="AF78" i="7"/>
  <c r="L78" i="7"/>
  <c r="Z78" i="7"/>
  <c r="AQ78" i="7"/>
  <c r="Q78" i="7"/>
  <c r="AY78" i="7"/>
  <c r="AX78" i="7"/>
  <c r="AT78" i="7"/>
  <c r="AV78" i="7"/>
  <c r="T78" i="7"/>
  <c r="AK78" i="7"/>
  <c r="AL78" i="7"/>
  <c r="AH78" i="7"/>
  <c r="I78" i="7"/>
  <c r="Y78" i="7"/>
  <c r="P78" i="7"/>
  <c r="AA78" i="7"/>
  <c r="N78" i="7"/>
  <c r="AR78" i="7"/>
  <c r="U78" i="7"/>
  <c r="W78" i="7"/>
  <c r="AM78" i="7"/>
  <c r="AB78" i="7"/>
  <c r="AP78" i="7"/>
  <c r="AW78" i="7"/>
  <c r="AS78" i="7"/>
  <c r="AD78" i="7"/>
  <c r="G78" i="7"/>
  <c r="O78" i="7"/>
  <c r="AJ78" i="7"/>
  <c r="AU78" i="7"/>
  <c r="R78" i="7"/>
  <c r="V78" i="7"/>
  <c r="AO78" i="7"/>
  <c r="AA98" i="7"/>
  <c r="AH98" i="7"/>
  <c r="U98" i="7"/>
  <c r="AF98" i="7"/>
  <c r="Y98" i="7"/>
  <c r="AQ98" i="7"/>
  <c r="I98" i="7"/>
  <c r="M98" i="7"/>
  <c r="W98" i="7"/>
  <c r="X98" i="7"/>
  <c r="Q98" i="7"/>
  <c r="AB98" i="7"/>
  <c r="AT98" i="7"/>
  <c r="AD98" i="7"/>
  <c r="AK98" i="7"/>
  <c r="AO98" i="7"/>
  <c r="AJ98" i="7"/>
  <c r="O98" i="7"/>
  <c r="AC98" i="7"/>
  <c r="AR98" i="7"/>
  <c r="H98" i="7"/>
  <c r="AG98" i="7"/>
  <c r="AX98" i="7"/>
  <c r="S98" i="7"/>
  <c r="V98" i="7"/>
  <c r="AZ98" i="7"/>
  <c r="K98" i="7"/>
  <c r="AE98" i="7"/>
  <c r="AP98" i="7"/>
  <c r="N98" i="7"/>
  <c r="G98" i="7"/>
  <c r="AM98" i="7"/>
  <c r="R98" i="7"/>
  <c r="AS98" i="7"/>
  <c r="AY98" i="7"/>
  <c r="Z98" i="7"/>
  <c r="J98" i="7"/>
  <c r="AN98" i="7"/>
  <c r="AU98" i="7"/>
  <c r="T98" i="7"/>
  <c r="P98" i="7"/>
  <c r="AV98" i="7"/>
  <c r="AL98" i="7"/>
  <c r="AW98" i="7"/>
  <c r="L98" i="7"/>
  <c r="AI98" i="7"/>
  <c r="AA68" i="7"/>
  <c r="L68" i="7"/>
  <c r="Y68" i="7"/>
  <c r="AE68" i="7"/>
  <c r="AX68" i="7"/>
  <c r="AP68" i="7"/>
  <c r="AV68" i="7"/>
  <c r="AG68" i="7"/>
  <c r="P68" i="7"/>
  <c r="N68" i="7"/>
  <c r="AR68" i="7"/>
  <c r="W68" i="7"/>
  <c r="H68" i="7"/>
  <c r="Q68" i="7"/>
  <c r="S68" i="7"/>
  <c r="AS68" i="7"/>
  <c r="I68" i="7"/>
  <c r="J68" i="7"/>
  <c r="AQ68" i="7"/>
  <c r="AK68" i="7"/>
  <c r="AM68" i="7"/>
  <c r="X68" i="7"/>
  <c r="AW68" i="7"/>
  <c r="AI68" i="7"/>
  <c r="T68" i="7"/>
  <c r="AO68" i="7"/>
  <c r="AL68" i="7"/>
  <c r="K68" i="7"/>
  <c r="R68" i="7"/>
  <c r="AU68" i="7"/>
  <c r="U68" i="7"/>
  <c r="AZ68" i="7"/>
  <c r="V68" i="7"/>
  <c r="AH68" i="7"/>
  <c r="AJ68" i="7"/>
  <c r="AT68" i="7"/>
  <c r="AD68" i="7"/>
  <c r="AC68" i="7"/>
  <c r="AN68" i="7"/>
  <c r="Z68" i="7"/>
  <c r="O68" i="7"/>
  <c r="AY68" i="7"/>
  <c r="AB68" i="7"/>
  <c r="G68" i="7"/>
  <c r="AF68" i="7"/>
  <c r="M68" i="7"/>
  <c r="AL126" i="7"/>
  <c r="AN126" i="7"/>
  <c r="W126" i="7"/>
  <c r="O126" i="7"/>
  <c r="L126" i="7"/>
  <c r="AT126" i="7"/>
  <c r="S126" i="7"/>
  <c r="AF126" i="7"/>
  <c r="AO126" i="7"/>
  <c r="H126" i="7"/>
  <c r="AW126" i="7"/>
  <c r="AE126" i="7"/>
  <c r="R126" i="7"/>
  <c r="AS126" i="7"/>
  <c r="AQ126" i="7"/>
  <c r="V126" i="7"/>
  <c r="U126" i="7"/>
  <c r="AM126" i="7"/>
  <c r="J126" i="7"/>
  <c r="I126" i="7"/>
  <c r="G126" i="7"/>
  <c r="AU126" i="7"/>
  <c r="AD126" i="7"/>
  <c r="P126" i="7"/>
  <c r="AH126" i="7"/>
  <c r="Z126" i="7"/>
  <c r="AK126" i="7"/>
  <c r="T126" i="7"/>
  <c r="K126" i="7"/>
  <c r="AY126" i="7"/>
  <c r="Q126" i="7"/>
  <c r="N126" i="7"/>
  <c r="M126" i="7"/>
  <c r="AG126" i="7"/>
  <c r="AV126" i="7"/>
  <c r="Y126" i="7"/>
  <c r="AR126" i="7"/>
  <c r="AB126" i="7"/>
  <c r="AI126" i="7"/>
  <c r="AA126" i="7"/>
  <c r="AC126" i="7"/>
  <c r="X126" i="7"/>
  <c r="AJ126" i="7"/>
  <c r="AP126" i="7"/>
  <c r="AX126" i="7"/>
  <c r="AZ126" i="7"/>
  <c r="Z81" i="7"/>
  <c r="AP81" i="7"/>
  <c r="K81" i="7"/>
  <c r="AE81" i="7"/>
  <c r="AT81" i="7"/>
  <c r="P81" i="7"/>
  <c r="AO81" i="7"/>
  <c r="Q81" i="7"/>
  <c r="H81" i="7"/>
  <c r="N81" i="7"/>
  <c r="AU81" i="7"/>
  <c r="L81" i="7"/>
  <c r="J81" i="7"/>
  <c r="AN81" i="7"/>
  <c r="AL81" i="7"/>
  <c r="AW81" i="7"/>
  <c r="T81" i="7"/>
  <c r="AH81" i="7"/>
  <c r="AR81" i="7"/>
  <c r="I81" i="7"/>
  <c r="AY81" i="7"/>
  <c r="AD81" i="7"/>
  <c r="AF81" i="7"/>
  <c r="AA81" i="7"/>
  <c r="M81" i="7"/>
  <c r="AX81" i="7"/>
  <c r="U81" i="7"/>
  <c r="AZ81" i="7"/>
  <c r="O81" i="7"/>
  <c r="AK81" i="7"/>
  <c r="AV81" i="7"/>
  <c r="AJ81" i="7"/>
  <c r="AS81" i="7"/>
  <c r="AB81" i="7"/>
  <c r="AQ81" i="7"/>
  <c r="AM81" i="7"/>
  <c r="AG81" i="7"/>
  <c r="V81" i="7"/>
  <c r="R81" i="7"/>
  <c r="Y81" i="7"/>
  <c r="AI81" i="7"/>
  <c r="G81" i="7"/>
  <c r="W81" i="7"/>
  <c r="AC81" i="7"/>
  <c r="S81" i="7"/>
  <c r="X81" i="7"/>
  <c r="AL63" i="7"/>
  <c r="K63" i="7"/>
  <c r="AM63" i="7"/>
  <c r="AK63" i="7"/>
  <c r="S63" i="7"/>
  <c r="AE63" i="7"/>
  <c r="G63" i="7"/>
  <c r="AP63" i="7"/>
  <c r="AS63" i="7"/>
  <c r="V63" i="7"/>
  <c r="T63" i="7"/>
  <c r="R63" i="7"/>
  <c r="Y63" i="7"/>
  <c r="AG63" i="7"/>
  <c r="I63" i="7"/>
  <c r="Z63" i="7"/>
  <c r="W63" i="7"/>
  <c r="AO63" i="7"/>
  <c r="AN63" i="7"/>
  <c r="N63" i="7"/>
  <c r="AH63" i="7"/>
  <c r="AU63" i="7"/>
  <c r="H63" i="7"/>
  <c r="X63" i="7"/>
  <c r="AV63" i="7"/>
  <c r="O63" i="7"/>
  <c r="AD63" i="7"/>
  <c r="M63" i="7"/>
  <c r="U63" i="7"/>
  <c r="AR63" i="7"/>
  <c r="AZ63" i="7"/>
  <c r="AY63" i="7"/>
  <c r="P63" i="7"/>
  <c r="J63" i="7"/>
  <c r="AF63" i="7"/>
  <c r="AB63" i="7"/>
  <c r="AQ63" i="7"/>
  <c r="AJ63" i="7"/>
  <c r="AA63" i="7"/>
  <c r="AC63" i="7"/>
  <c r="AT63" i="7"/>
  <c r="AX63" i="7"/>
  <c r="L63" i="7"/>
  <c r="Q63" i="7"/>
  <c r="AW63" i="7"/>
  <c r="AI63" i="7"/>
  <c r="AV80" i="7"/>
  <c r="AN80" i="7"/>
  <c r="H80" i="7"/>
  <c r="N80" i="7"/>
  <c r="O80" i="7"/>
  <c r="W80" i="7"/>
  <c r="AC80" i="7"/>
  <c r="AJ80" i="7"/>
  <c r="AI80" i="7"/>
  <c r="AE80" i="7"/>
  <c r="M80" i="7"/>
  <c r="T80" i="7"/>
  <c r="AK80" i="7"/>
  <c r="V80" i="7"/>
  <c r="J80" i="7"/>
  <c r="K80" i="7"/>
  <c r="AY80" i="7"/>
  <c r="X80" i="7"/>
  <c r="I80" i="7"/>
  <c r="Q80" i="7"/>
  <c r="AZ80" i="7"/>
  <c r="AD80" i="7"/>
  <c r="AA80" i="7"/>
  <c r="R80" i="7"/>
  <c r="AG80" i="7"/>
  <c r="AP80" i="7"/>
  <c r="AB80" i="7"/>
  <c r="AX80" i="7"/>
  <c r="Z80" i="7"/>
  <c r="P80" i="7"/>
  <c r="AM80" i="7"/>
  <c r="U80" i="7"/>
  <c r="L80" i="7"/>
  <c r="G80" i="7"/>
  <c r="AW80" i="7"/>
  <c r="AT80" i="7"/>
  <c r="AO80" i="7"/>
  <c r="AH80" i="7"/>
  <c r="Y80" i="7"/>
  <c r="AL80" i="7"/>
  <c r="AR80" i="7"/>
  <c r="AU80" i="7"/>
  <c r="AQ80" i="7"/>
  <c r="AS80" i="7"/>
  <c r="S80" i="7"/>
  <c r="AF80" i="7"/>
  <c r="AX79" i="7"/>
  <c r="AH79" i="7"/>
  <c r="R79" i="7"/>
  <c r="AR79" i="7"/>
  <c r="W79" i="7"/>
  <c r="AY79" i="7"/>
  <c r="AC79" i="7"/>
  <c r="H79" i="7"/>
  <c r="T79" i="7"/>
  <c r="AD79" i="7"/>
  <c r="J79" i="7"/>
  <c r="AB79" i="7"/>
  <c r="AS79" i="7"/>
  <c r="S79" i="7"/>
  <c r="AE79" i="7"/>
  <c r="AA79" i="7"/>
  <c r="Y79" i="7"/>
  <c r="U79" i="7"/>
  <c r="AL79" i="7"/>
  <c r="AW79" i="7"/>
  <c r="L79" i="7"/>
  <c r="X79" i="7"/>
  <c r="I79" i="7"/>
  <c r="AU79" i="7"/>
  <c r="AF79" i="7"/>
  <c r="Z79" i="7"/>
  <c r="G79" i="7"/>
  <c r="AV79" i="7"/>
  <c r="K79" i="7"/>
  <c r="AT79" i="7"/>
  <c r="AG79" i="7"/>
  <c r="AZ79" i="7"/>
  <c r="O79" i="7"/>
  <c r="AP79" i="7"/>
  <c r="N79" i="7"/>
  <c r="Q79" i="7"/>
  <c r="AI79" i="7"/>
  <c r="AO79" i="7"/>
  <c r="P79" i="7"/>
  <c r="AQ79" i="7"/>
  <c r="AM79" i="7"/>
  <c r="M79" i="7"/>
  <c r="AJ79" i="7"/>
  <c r="V79" i="7"/>
  <c r="AN79" i="7"/>
  <c r="AK79" i="7"/>
  <c r="AO75" i="7"/>
  <c r="Y75" i="7"/>
  <c r="I75" i="7"/>
  <c r="AL75" i="7"/>
  <c r="V75" i="7"/>
  <c r="AY75" i="7"/>
  <c r="S75" i="7"/>
  <c r="AF75" i="7"/>
  <c r="AU75" i="7"/>
  <c r="O75" i="7"/>
  <c r="AJ75" i="7"/>
  <c r="AK75" i="7"/>
  <c r="Q75" i="7"/>
  <c r="AP75" i="7"/>
  <c r="R75" i="7"/>
  <c r="AI75" i="7"/>
  <c r="AN75" i="7"/>
  <c r="AM75" i="7"/>
  <c r="AZ75" i="7"/>
  <c r="L75" i="7"/>
  <c r="AW75" i="7"/>
  <c r="U75" i="7"/>
  <c r="AH75" i="7"/>
  <c r="J75" i="7"/>
  <c r="AV75" i="7"/>
  <c r="AE75" i="7"/>
  <c r="AB75" i="7"/>
  <c r="M75" i="7"/>
  <c r="AQ75" i="7"/>
  <c r="W75" i="7"/>
  <c r="AG75" i="7"/>
  <c r="Z75" i="7"/>
  <c r="P75" i="7"/>
  <c r="AC75" i="7"/>
  <c r="AT75" i="7"/>
  <c r="N75" i="7"/>
  <c r="K75" i="7"/>
  <c r="H75" i="7"/>
  <c r="AR75" i="7"/>
  <c r="AS75" i="7"/>
  <c r="AD75" i="7"/>
  <c r="X75" i="7"/>
  <c r="T75" i="7"/>
  <c r="AX75" i="7"/>
  <c r="AA75" i="7"/>
  <c r="G75" i="7"/>
  <c r="AY74" i="7"/>
  <c r="AI74" i="7"/>
  <c r="S74" i="7"/>
  <c r="AZ74" i="7"/>
  <c r="AJ74" i="7"/>
  <c r="T74" i="7"/>
  <c r="AW74" i="7"/>
  <c r="Q74" i="7"/>
  <c r="AD74" i="7"/>
  <c r="AK74" i="7"/>
  <c r="AX74" i="7"/>
  <c r="R74" i="7"/>
  <c r="AM74" i="7"/>
  <c r="O74" i="7"/>
  <c r="AR74" i="7"/>
  <c r="X74" i="7"/>
  <c r="AO74" i="7"/>
  <c r="AT74" i="7"/>
  <c r="AS74" i="7"/>
  <c r="AP74" i="7"/>
  <c r="AU74" i="7"/>
  <c r="W74" i="7"/>
  <c r="AN74" i="7"/>
  <c r="L74" i="7"/>
  <c r="I74" i="7"/>
  <c r="AC74" i="7"/>
  <c r="Z74" i="7"/>
  <c r="AQ74" i="7"/>
  <c r="AF74" i="7"/>
  <c r="H74" i="7"/>
  <c r="U74" i="7"/>
  <c r="K74" i="7"/>
  <c r="AL74" i="7"/>
  <c r="J74" i="7"/>
  <c r="AA74" i="7"/>
  <c r="AV74" i="7"/>
  <c r="P74" i="7"/>
  <c r="Y74" i="7"/>
  <c r="N74" i="7"/>
  <c r="AH74" i="7"/>
  <c r="AB74" i="7"/>
  <c r="AE74" i="7"/>
  <c r="G74" i="7"/>
  <c r="M74" i="7"/>
  <c r="AG74" i="7"/>
  <c r="V74" i="7"/>
  <c r="AS77" i="7"/>
  <c r="AC77" i="7"/>
  <c r="M77" i="7"/>
  <c r="AP77" i="7"/>
  <c r="Z77" i="7"/>
  <c r="J77" i="7"/>
  <c r="W77" i="7"/>
  <c r="AJ77" i="7"/>
  <c r="AQ77" i="7"/>
  <c r="K77" i="7"/>
  <c r="X77" i="7"/>
  <c r="AY77" i="7"/>
  <c r="AG77" i="7"/>
  <c r="Q77" i="7"/>
  <c r="AU77" i="7"/>
  <c r="AD77" i="7"/>
  <c r="N77" i="7"/>
  <c r="AE77" i="7"/>
  <c r="AR77" i="7"/>
  <c r="L77" i="7"/>
  <c r="S77" i="7"/>
  <c r="AF77" i="7"/>
  <c r="AO77" i="7"/>
  <c r="I77" i="7"/>
  <c r="V77" i="7"/>
  <c r="O77" i="7"/>
  <c r="AI77" i="7"/>
  <c r="P77" i="7"/>
  <c r="AT77" i="7"/>
  <c r="AZ77" i="7"/>
  <c r="AV77" i="7"/>
  <c r="T77" i="7"/>
  <c r="H77" i="7"/>
  <c r="AK77" i="7"/>
  <c r="AM77" i="7"/>
  <c r="AL77" i="7"/>
  <c r="AA77" i="7"/>
  <c r="AX77" i="7"/>
  <c r="U77" i="7"/>
  <c r="R77" i="7"/>
  <c r="AB77" i="7"/>
  <c r="AN77" i="7"/>
  <c r="AW77" i="7"/>
  <c r="Y77" i="7"/>
  <c r="AH77" i="7"/>
  <c r="G77" i="7"/>
  <c r="A23" i="2"/>
  <c r="A169" i="7" s="1"/>
  <c r="A6" i="1"/>
  <c r="A62" i="7" s="1"/>
  <c r="A6" i="4"/>
  <c r="A6" i="7" s="1"/>
  <c r="Y4" i="7" l="1"/>
  <c r="AC5" i="8" s="1"/>
  <c r="A12" i="6"/>
  <c r="A346" i="7"/>
  <c r="A13" i="5"/>
  <c r="A214" i="7"/>
  <c r="A7" i="1"/>
  <c r="A12" i="3"/>
  <c r="A374" i="7"/>
  <c r="AT4" i="7"/>
  <c r="G4" i="7"/>
  <c r="K5" i="8" s="1"/>
  <c r="AH4" i="7"/>
  <c r="AL5" i="8" s="1"/>
  <c r="AA4" i="7"/>
  <c r="AE5" i="8" s="1"/>
  <c r="AN4" i="7"/>
  <c r="AM4" i="7"/>
  <c r="M4" i="7"/>
  <c r="Q5" i="8" s="1"/>
  <c r="AC4" i="7"/>
  <c r="AG5" i="8" s="1"/>
  <c r="AF4" i="7"/>
  <c r="AJ5" i="8" s="1"/>
  <c r="P4" i="7"/>
  <c r="T5" i="8" s="1"/>
  <c r="AU4" i="7"/>
  <c r="T4" i="7"/>
  <c r="X5" i="8" s="1"/>
  <c r="AY4" i="7"/>
  <c r="AJ4" i="7"/>
  <c r="AN5" i="8" s="1"/>
  <c r="V4" i="7"/>
  <c r="Z5" i="8" s="1"/>
  <c r="J4" i="7"/>
  <c r="N5" i="8" s="1"/>
  <c r="Q4" i="7"/>
  <c r="U5" i="8" s="1"/>
  <c r="AW4" i="7"/>
  <c r="AQ4" i="7"/>
  <c r="W4" i="7"/>
  <c r="AA5" i="8" s="1"/>
  <c r="U4" i="7"/>
  <c r="AL4" i="7"/>
  <c r="AP5" i="8" s="1"/>
  <c r="L4" i="7"/>
  <c r="P5" i="8" s="1"/>
  <c r="AE4" i="7"/>
  <c r="AI5" i="8" s="1"/>
  <c r="X4" i="7"/>
  <c r="AB5" i="8" s="1"/>
  <c r="N4" i="7"/>
  <c r="R5" i="8" s="1"/>
  <c r="R4" i="7"/>
  <c r="V5" i="8" s="1"/>
  <c r="AD4" i="7"/>
  <c r="AH5" i="8" s="1"/>
  <c r="H4" i="7"/>
  <c r="L5" i="8" s="1"/>
  <c r="AB4" i="7"/>
  <c r="AF5" i="8" s="1"/>
  <c r="K4" i="7"/>
  <c r="O5" i="8" s="1"/>
  <c r="Z4" i="7"/>
  <c r="AD5" i="8" s="1"/>
  <c r="I4" i="7"/>
  <c r="M5" i="8" s="1"/>
  <c r="AK4" i="7"/>
  <c r="AO5" i="8" s="1"/>
  <c r="AV4" i="7"/>
  <c r="AS4" i="7"/>
  <c r="AR4" i="7"/>
  <c r="AO4" i="7"/>
  <c r="O4" i="7"/>
  <c r="S5" i="8" s="1"/>
  <c r="AX4" i="7"/>
  <c r="AZ4" i="7"/>
  <c r="AP4" i="7"/>
  <c r="S4" i="7"/>
  <c r="W5" i="8" s="1"/>
  <c r="AI4" i="7"/>
  <c r="AM5" i="8" s="1"/>
  <c r="AG4" i="7"/>
  <c r="AK5" i="8" s="1"/>
  <c r="A24" i="2"/>
  <c r="A7" i="4"/>
  <c r="B127" i="5"/>
  <c r="B128" i="5" s="1"/>
  <c r="B129" i="5" s="1"/>
  <c r="B130" i="5" s="1"/>
  <c r="B131" i="5" s="1"/>
  <c r="B132" i="5" s="1"/>
  <c r="B133" i="5" s="1"/>
  <c r="B134" i="5" s="1"/>
  <c r="B119" i="5"/>
  <c r="B120" i="5" s="1"/>
  <c r="B121" i="5" s="1"/>
  <c r="B122" i="5" s="1"/>
  <c r="B123" i="5" s="1"/>
  <c r="B124" i="5" s="1"/>
  <c r="B125" i="5" s="1"/>
  <c r="B103" i="5"/>
  <c r="B104" i="5" s="1"/>
  <c r="B105" i="5" s="1"/>
  <c r="B106" i="5" s="1"/>
  <c r="B107" i="5" s="1"/>
  <c r="B108" i="5" s="1"/>
  <c r="B109" i="5" s="1"/>
  <c r="B94" i="5"/>
  <c r="B95" i="5" s="1"/>
  <c r="B96" i="5" s="1"/>
  <c r="B97" i="5" s="1"/>
  <c r="B98" i="5" s="1"/>
  <c r="B99" i="5" s="1"/>
  <c r="B100" i="5" s="1"/>
  <c r="B86" i="5"/>
  <c r="B87" i="5" s="1"/>
  <c r="B88" i="5" s="1"/>
  <c r="B89" i="5" s="1"/>
  <c r="B90" i="5" s="1"/>
  <c r="B91" i="5" s="1"/>
  <c r="B92" i="5" s="1"/>
  <c r="B78" i="5"/>
  <c r="B79" i="5" s="1"/>
  <c r="B80" i="5" s="1"/>
  <c r="B81" i="5" s="1"/>
  <c r="B82" i="5" s="1"/>
  <c r="B83" i="5" s="1"/>
  <c r="B84" i="5" s="1"/>
  <c r="B70" i="5"/>
  <c r="B71" i="5" s="1"/>
  <c r="B72" i="5" s="1"/>
  <c r="B73" i="5" s="1"/>
  <c r="B74" i="5" s="1"/>
  <c r="B75" i="5" s="1"/>
  <c r="B76" i="5" s="1"/>
  <c r="B62" i="5"/>
  <c r="B63" i="5" s="1"/>
  <c r="B64" i="5" s="1"/>
  <c r="B65" i="5" s="1"/>
  <c r="B66" i="5" s="1"/>
  <c r="B67" i="5" s="1"/>
  <c r="B68" i="5" s="1"/>
  <c r="B54" i="5"/>
  <c r="B55" i="5" s="1"/>
  <c r="B56" i="5" s="1"/>
  <c r="B57" i="5" s="1"/>
  <c r="B58" i="5" s="1"/>
  <c r="B59" i="5" s="1"/>
  <c r="B60" i="5" s="1"/>
  <c r="B46" i="5"/>
  <c r="B47" i="5" s="1"/>
  <c r="B48" i="5" s="1"/>
  <c r="B49" i="5" s="1"/>
  <c r="B50" i="5" s="1"/>
  <c r="B51" i="5" s="1"/>
  <c r="B52" i="5" s="1"/>
  <c r="B38" i="5"/>
  <c r="B39" i="5" s="1"/>
  <c r="B40" i="5" s="1"/>
  <c r="B41" i="5" s="1"/>
  <c r="B42" i="5" s="1"/>
  <c r="B43" i="5" s="1"/>
  <c r="B44" i="5" s="1"/>
  <c r="B30" i="5"/>
  <c r="B31" i="5" s="1"/>
  <c r="B32" i="5" s="1"/>
  <c r="B33" i="5" s="1"/>
  <c r="B34" i="5" s="1"/>
  <c r="B35" i="5" s="1"/>
  <c r="B36" i="5" s="1"/>
  <c r="B22" i="5"/>
  <c r="B23" i="5" s="1"/>
  <c r="B24" i="5" s="1"/>
  <c r="B25" i="5" s="1"/>
  <c r="B26" i="5" s="1"/>
  <c r="B27" i="5" s="1"/>
  <c r="B28" i="5" s="1"/>
  <c r="B14" i="5"/>
  <c r="B15" i="5" s="1"/>
  <c r="B16" i="5" s="1"/>
  <c r="B17" i="5" s="1"/>
  <c r="B18" i="5" s="1"/>
  <c r="B19" i="5" s="1"/>
  <c r="B20" i="5" s="1"/>
  <c r="B6" i="5"/>
  <c r="B7" i="5" s="1"/>
  <c r="B8" i="5" s="1"/>
  <c r="B9" i="5" s="1"/>
  <c r="B10" i="5" s="1"/>
  <c r="B11" i="5" s="1"/>
  <c r="B12" i="5" s="1"/>
  <c r="U4" i="4" l="1"/>
  <c r="Y5" i="8"/>
  <c r="A13" i="6"/>
  <c r="A347" i="7"/>
  <c r="AI4" i="1"/>
  <c r="AS4" i="1"/>
  <c r="AR4" i="5"/>
  <c r="AQ4" i="3"/>
  <c r="AP4" i="4"/>
  <c r="AQ4" i="6"/>
  <c r="AQ4" i="2"/>
  <c r="AV4" i="4"/>
  <c r="AW4" i="2"/>
  <c r="AW4" i="6"/>
  <c r="AY4" i="1"/>
  <c r="AW4" i="3"/>
  <c r="AX4" i="5"/>
  <c r="U4" i="1"/>
  <c r="T4" i="5"/>
  <c r="S4" i="3"/>
  <c r="R4" i="4"/>
  <c r="S4" i="6"/>
  <c r="S4" i="2"/>
  <c r="AQ4" i="4"/>
  <c r="AR4" i="2"/>
  <c r="AR4" i="6"/>
  <c r="AR4" i="3"/>
  <c r="AT4" i="1"/>
  <c r="AS4" i="5"/>
  <c r="Y4" i="1"/>
  <c r="X4" i="5"/>
  <c r="W4" i="3"/>
  <c r="V4" i="4"/>
  <c r="W4" i="2"/>
  <c r="W4" i="6"/>
  <c r="P4" i="1"/>
  <c r="O4" i="5"/>
  <c r="N4" i="3"/>
  <c r="N4" i="6"/>
  <c r="M4" i="4"/>
  <c r="N4" i="2"/>
  <c r="AJ4" i="1"/>
  <c r="AI4" i="5"/>
  <c r="AH4" i="3"/>
  <c r="AG4" i="4"/>
  <c r="AH4" i="2"/>
  <c r="AH4" i="6"/>
  <c r="AR4" i="4"/>
  <c r="AS4" i="2"/>
  <c r="AS4" i="6"/>
  <c r="AU4" i="1"/>
  <c r="AT4" i="5"/>
  <c r="AS4" i="3"/>
  <c r="AB4" i="4"/>
  <c r="AC4" i="2"/>
  <c r="AC4" i="6"/>
  <c r="AE4" i="1"/>
  <c r="AD4" i="5"/>
  <c r="AC4" i="3"/>
  <c r="AO4" i="1"/>
  <c r="AN4" i="5"/>
  <c r="AM4" i="3"/>
  <c r="AL4" i="4"/>
  <c r="AM4" i="2"/>
  <c r="AM4" i="6"/>
  <c r="AJ4" i="4"/>
  <c r="AK4" i="2"/>
  <c r="AK4" i="6"/>
  <c r="AM4" i="1"/>
  <c r="AL4" i="5"/>
  <c r="AK4" i="3"/>
  <c r="AM4" i="4"/>
  <c r="AN4" i="2"/>
  <c r="AN4" i="6"/>
  <c r="AO4" i="5"/>
  <c r="AP4" i="1"/>
  <c r="AN4" i="3"/>
  <c r="AI4" i="4"/>
  <c r="AJ4" i="2"/>
  <c r="AJ4" i="6"/>
  <c r="AJ4" i="3"/>
  <c r="AK4" i="5"/>
  <c r="AL4" i="1"/>
  <c r="BA4" i="1"/>
  <c r="AZ4" i="5"/>
  <c r="AY4" i="3"/>
  <c r="AX4" i="4"/>
  <c r="AY4" i="2"/>
  <c r="AY4" i="6"/>
  <c r="AV4" i="1"/>
  <c r="AU4" i="5"/>
  <c r="AT4" i="3"/>
  <c r="AT4" i="6"/>
  <c r="AS4" i="4"/>
  <c r="AT4" i="2"/>
  <c r="L4" i="1"/>
  <c r="K4" i="5"/>
  <c r="J4" i="3"/>
  <c r="J4" i="2"/>
  <c r="I4" i="4"/>
  <c r="J4" i="6"/>
  <c r="H4" i="4"/>
  <c r="I4" i="2"/>
  <c r="I4" i="6"/>
  <c r="I4" i="3"/>
  <c r="K4" i="1"/>
  <c r="J4" i="5"/>
  <c r="X4" i="4"/>
  <c r="Y4" i="2"/>
  <c r="Y4" i="6"/>
  <c r="AA4" i="1"/>
  <c r="Y4" i="3"/>
  <c r="Z4" i="5"/>
  <c r="X4" i="1"/>
  <c r="W4" i="5"/>
  <c r="V4" i="3"/>
  <c r="V4" i="6"/>
  <c r="V4" i="2"/>
  <c r="T4" i="1"/>
  <c r="S4" i="5"/>
  <c r="R4" i="3"/>
  <c r="Q4" i="4"/>
  <c r="R4" i="2"/>
  <c r="R4" i="6"/>
  <c r="AY4" i="4"/>
  <c r="AZ4" i="2"/>
  <c r="AZ4" i="6"/>
  <c r="AZ4" i="3"/>
  <c r="BA4" i="5"/>
  <c r="BB4" i="1"/>
  <c r="AF4" i="4"/>
  <c r="AG4" i="2"/>
  <c r="AG4" i="6"/>
  <c r="AG4" i="3"/>
  <c r="AH4" i="5"/>
  <c r="AN4" i="4"/>
  <c r="AO4" i="2"/>
  <c r="AO4" i="6"/>
  <c r="AQ4" i="1"/>
  <c r="AO4" i="3"/>
  <c r="AP4" i="5"/>
  <c r="AW4" i="1"/>
  <c r="AV4" i="5"/>
  <c r="AU4" i="3"/>
  <c r="AT4" i="4"/>
  <c r="AU4" i="2"/>
  <c r="AU4" i="6"/>
  <c r="AR4" i="1"/>
  <c r="AQ4" i="5"/>
  <c r="AP4" i="3"/>
  <c r="AP4" i="2"/>
  <c r="AO4" i="4"/>
  <c r="AP4" i="6"/>
  <c r="K4" i="4"/>
  <c r="L4" i="2"/>
  <c r="L4" i="6"/>
  <c r="L4" i="3"/>
  <c r="N4" i="1"/>
  <c r="M4" i="5"/>
  <c r="L4" i="4"/>
  <c r="M4" i="2"/>
  <c r="M4" i="6"/>
  <c r="O4" i="1"/>
  <c r="N4" i="5"/>
  <c r="M4" i="3"/>
  <c r="AU4" i="4"/>
  <c r="AV4" i="2"/>
  <c r="AV4" i="6"/>
  <c r="AX4" i="1"/>
  <c r="AW4" i="5"/>
  <c r="AV4" i="3"/>
  <c r="AK4" i="1"/>
  <c r="AJ4" i="5"/>
  <c r="AI4" i="3"/>
  <c r="AH4" i="4"/>
  <c r="AI4" i="6"/>
  <c r="AI4" i="2"/>
  <c r="AZ4" i="4"/>
  <c r="BA4" i="2"/>
  <c r="BA4" i="6"/>
  <c r="BC4" i="1"/>
  <c r="BB4" i="5"/>
  <c r="BA4" i="3"/>
  <c r="AN4" i="1"/>
  <c r="AM4" i="5"/>
  <c r="AL4" i="3"/>
  <c r="AL4" i="6"/>
  <c r="AL4" i="2"/>
  <c r="AK4" i="4"/>
  <c r="Q4" i="1"/>
  <c r="P4" i="5"/>
  <c r="O4" i="3"/>
  <c r="N4" i="4"/>
  <c r="O4" i="2"/>
  <c r="O4" i="6"/>
  <c r="AZ4" i="1"/>
  <c r="AY4" i="5"/>
  <c r="AX4" i="3"/>
  <c r="AW4" i="4"/>
  <c r="AX4" i="2"/>
  <c r="AX4" i="6"/>
  <c r="P4" i="4"/>
  <c r="Q4" i="2"/>
  <c r="Q4" i="6"/>
  <c r="S4" i="1"/>
  <c r="Q4" i="3"/>
  <c r="R4" i="5"/>
  <c r="G4" i="4"/>
  <c r="H4" i="2"/>
  <c r="H4" i="6"/>
  <c r="I4" i="5"/>
  <c r="H4" i="3"/>
  <c r="J4" i="1"/>
  <c r="S4" i="4"/>
  <c r="T4" i="2"/>
  <c r="T4" i="6"/>
  <c r="T4" i="3"/>
  <c r="U4" i="5"/>
  <c r="V4" i="1"/>
  <c r="O4" i="4"/>
  <c r="P4" i="2"/>
  <c r="P4" i="6"/>
  <c r="R4" i="1"/>
  <c r="Q4" i="5"/>
  <c r="P4" i="3"/>
  <c r="AB4" i="1"/>
  <c r="AA4" i="5"/>
  <c r="Z4" i="3"/>
  <c r="Z4" i="2"/>
  <c r="Y4" i="4"/>
  <c r="Z4" i="6"/>
  <c r="AC4" i="1"/>
  <c r="AB4" i="5"/>
  <c r="AA4" i="3"/>
  <c r="Z4" i="4"/>
  <c r="AA4" i="6"/>
  <c r="AA4" i="2"/>
  <c r="AG4" i="1"/>
  <c r="AF4" i="5"/>
  <c r="AE4" i="3"/>
  <c r="AD4" i="4"/>
  <c r="AE4" i="2"/>
  <c r="AE4" i="6"/>
  <c r="AE4" i="4"/>
  <c r="AF4" i="2"/>
  <c r="AF4" i="6"/>
  <c r="AH4" i="1"/>
  <c r="AG4" i="5"/>
  <c r="AF4" i="3"/>
  <c r="W4" i="4"/>
  <c r="X4" i="2"/>
  <c r="X4" i="6"/>
  <c r="Y4" i="5"/>
  <c r="Z4" i="1"/>
  <c r="X4" i="3"/>
  <c r="M4" i="1"/>
  <c r="L4" i="5"/>
  <c r="K4" i="3"/>
  <c r="J4" i="4"/>
  <c r="K4" i="6"/>
  <c r="K4" i="2"/>
  <c r="T4" i="4"/>
  <c r="U4" i="2"/>
  <c r="U4" i="6"/>
  <c r="W4" i="1"/>
  <c r="V4" i="5"/>
  <c r="U4" i="3"/>
  <c r="AF4" i="1"/>
  <c r="AE4" i="5"/>
  <c r="AD4" i="3"/>
  <c r="AD4" i="6"/>
  <c r="AC4" i="4"/>
  <c r="AD4" i="2"/>
  <c r="AA4" i="4"/>
  <c r="AB4" i="2"/>
  <c r="AB4" i="6"/>
  <c r="AB4" i="3"/>
  <c r="AD4" i="1"/>
  <c r="AC4" i="5"/>
  <c r="A14" i="5"/>
  <c r="A215" i="7"/>
  <c r="A8" i="1"/>
  <c r="A63" i="7"/>
  <c r="A13" i="3"/>
  <c r="A375" i="7"/>
  <c r="A25" i="2"/>
  <c r="A170" i="7"/>
  <c r="A8" i="4"/>
  <c r="A7" i="7"/>
  <c r="A14" i="6" l="1"/>
  <c r="A348" i="7"/>
  <c r="A15" i="5"/>
  <c r="A216" i="7"/>
  <c r="A9" i="1"/>
  <c r="A64" i="7"/>
  <c r="A14" i="3"/>
  <c r="A376" i="7"/>
  <c r="A26" i="2"/>
  <c r="A171" i="7"/>
  <c r="A9" i="4"/>
  <c r="A8" i="7"/>
  <c r="A15" i="6" l="1"/>
  <c r="A349" i="7"/>
  <c r="A16" i="5"/>
  <c r="A217" i="7"/>
  <c r="A10" i="1"/>
  <c r="A65" i="7"/>
  <c r="A15" i="3"/>
  <c r="A377" i="7"/>
  <c r="A27" i="2"/>
  <c r="A172" i="7"/>
  <c r="A10" i="4"/>
  <c r="A9" i="7"/>
  <c r="A16" i="6" l="1"/>
  <c r="A350" i="7"/>
  <c r="A17" i="5"/>
  <c r="A218" i="7"/>
  <c r="A11" i="1"/>
  <c r="A66" i="7"/>
  <c r="A16" i="3"/>
  <c r="A378" i="7"/>
  <c r="A28" i="2"/>
  <c r="A173" i="7"/>
  <c r="A11" i="4"/>
  <c r="A10" i="7"/>
  <c r="A17" i="6" l="1"/>
  <c r="A351" i="7"/>
  <c r="A18" i="5"/>
  <c r="A219" i="7"/>
  <c r="A12" i="1"/>
  <c r="A67" i="7"/>
  <c r="A17" i="3"/>
  <c r="A379" i="7"/>
  <c r="A29" i="2"/>
  <c r="A174" i="7"/>
  <c r="A12" i="4"/>
  <c r="A11" i="7"/>
  <c r="A18" i="6" l="1"/>
  <c r="A352" i="7"/>
  <c r="A19" i="5"/>
  <c r="A220" i="7"/>
  <c r="A13" i="1"/>
  <c r="A68" i="7"/>
  <c r="A18" i="3"/>
  <c r="A380" i="7"/>
  <c r="A30" i="2"/>
  <c r="A175" i="7"/>
  <c r="A13" i="4"/>
  <c r="A12" i="7"/>
  <c r="A19" i="6" l="1"/>
  <c r="A353" i="7"/>
  <c r="A20" i="5"/>
  <c r="A221" i="7"/>
  <c r="A14" i="1"/>
  <c r="A69" i="7"/>
  <c r="A19" i="3"/>
  <c r="A381" i="7"/>
  <c r="A31" i="2"/>
  <c r="A176" i="7"/>
  <c r="A14" i="4"/>
  <c r="A13" i="7"/>
  <c r="A20" i="6" l="1"/>
  <c r="A354" i="7"/>
  <c r="A21" i="5"/>
  <c r="A222" i="7"/>
  <c r="A15" i="1"/>
  <c r="A70" i="7"/>
  <c r="A20" i="3"/>
  <c r="A382" i="7"/>
  <c r="A32" i="2"/>
  <c r="A177" i="7"/>
  <c r="A15" i="4"/>
  <c r="A14" i="7"/>
  <c r="A21" i="6" l="1"/>
  <c r="A355" i="7"/>
  <c r="A22" i="5"/>
  <c r="A223" i="7"/>
  <c r="A16" i="1"/>
  <c r="A71" i="7"/>
  <c r="A21" i="3"/>
  <c r="A383" i="7"/>
  <c r="A33" i="2"/>
  <c r="A178" i="7"/>
  <c r="A16" i="4"/>
  <c r="A15" i="7"/>
  <c r="A22" i="6" l="1"/>
  <c r="A356" i="7"/>
  <c r="A23" i="5"/>
  <c r="A224" i="7"/>
  <c r="A17" i="1"/>
  <c r="A72" i="7"/>
  <c r="A22" i="3"/>
  <c r="A384" i="7"/>
  <c r="A34" i="2"/>
  <c r="A179" i="7"/>
  <c r="A17" i="4"/>
  <c r="A16" i="7"/>
  <c r="A23" i="6" l="1"/>
  <c r="A357" i="7"/>
  <c r="A24" i="5"/>
  <c r="A225" i="7"/>
  <c r="A18" i="1"/>
  <c r="A73" i="7"/>
  <c r="A23" i="3"/>
  <c r="A385" i="7"/>
  <c r="A35" i="2"/>
  <c r="A180" i="7"/>
  <c r="A18" i="4"/>
  <c r="A17" i="7"/>
  <c r="A24" i="6" l="1"/>
  <c r="A358" i="7"/>
  <c r="A25" i="5"/>
  <c r="A226" i="7"/>
  <c r="A19" i="1"/>
  <c r="A74" i="7"/>
  <c r="A24" i="3"/>
  <c r="A386" i="7"/>
  <c r="A36" i="2"/>
  <c r="A181" i="7"/>
  <c r="A19" i="4"/>
  <c r="A18" i="7"/>
  <c r="A25" i="6" l="1"/>
  <c r="A359" i="7"/>
  <c r="A26" i="5"/>
  <c r="A227" i="7"/>
  <c r="A20" i="1"/>
  <c r="A75" i="7"/>
  <c r="A25" i="3"/>
  <c r="A387" i="7"/>
  <c r="A37" i="2"/>
  <c r="A182" i="7"/>
  <c r="A20" i="4"/>
  <c r="A19" i="7"/>
  <c r="A26" i="6" l="1"/>
  <c r="A361" i="7" s="1"/>
  <c r="A360" i="7"/>
  <c r="A27" i="5"/>
  <c r="A228" i="7"/>
  <c r="A21" i="1"/>
  <c r="A76" i="7"/>
  <c r="A26" i="3"/>
  <c r="A388" i="7"/>
  <c r="A38" i="2"/>
  <c r="A183" i="7"/>
  <c r="A21" i="4"/>
  <c r="A20" i="7"/>
  <c r="A28" i="5" l="1"/>
  <c r="A229" i="7"/>
  <c r="A22" i="1"/>
  <c r="A77" i="7"/>
  <c r="A27" i="3"/>
  <c r="A389" i="7"/>
  <c r="A39" i="2"/>
  <c r="A184" i="7"/>
  <c r="A22" i="4"/>
  <c r="A21" i="7"/>
  <c r="A29" i="5" l="1"/>
  <c r="A230" i="7"/>
  <c r="A23" i="1"/>
  <c r="A78" i="7"/>
  <c r="A28" i="3"/>
  <c r="A390" i="7"/>
  <c r="A40" i="2"/>
  <c r="A185" i="7"/>
  <c r="A23" i="4"/>
  <c r="A22" i="7"/>
  <c r="A30" i="5" l="1"/>
  <c r="A231" i="7"/>
  <c r="A24" i="1"/>
  <c r="A79" i="7"/>
  <c r="A29" i="3"/>
  <c r="A391" i="7"/>
  <c r="A41" i="2"/>
  <c r="A186" i="7"/>
  <c r="A24" i="4"/>
  <c r="A23" i="7"/>
  <c r="A31" i="5" l="1"/>
  <c r="A232" i="7"/>
  <c r="A25" i="1"/>
  <c r="A80" i="7"/>
  <c r="A30" i="3"/>
  <c r="A392" i="7"/>
  <c r="A42" i="2"/>
  <c r="A187" i="7"/>
  <c r="A25" i="4"/>
  <c r="A24" i="7"/>
  <c r="A32" i="5" l="1"/>
  <c r="A233" i="7"/>
  <c r="A26" i="1"/>
  <c r="A81" i="7"/>
  <c r="A31" i="3"/>
  <c r="A393" i="7"/>
  <c r="A43" i="2"/>
  <c r="A188" i="7"/>
  <c r="A26" i="4"/>
  <c r="A25" i="7"/>
  <c r="A33" i="5" l="1"/>
  <c r="A234" i="7"/>
  <c r="A27" i="1"/>
  <c r="A82" i="7"/>
  <c r="A32" i="3"/>
  <c r="A394" i="7"/>
  <c r="A44" i="2"/>
  <c r="A189" i="7"/>
  <c r="A27" i="4"/>
  <c r="A26" i="7"/>
  <c r="A34" i="5" l="1"/>
  <c r="A235" i="7"/>
  <c r="A28" i="1"/>
  <c r="A83" i="7"/>
  <c r="A33" i="3"/>
  <c r="A395" i="7"/>
  <c r="A45" i="2"/>
  <c r="A190" i="7"/>
  <c r="A28" i="4"/>
  <c r="A27" i="7"/>
  <c r="A35" i="5" l="1"/>
  <c r="A236" i="7"/>
  <c r="A29" i="1"/>
  <c r="A84" i="7"/>
  <c r="A34" i="3"/>
  <c r="A396" i="7"/>
  <c r="A46" i="2"/>
  <c r="A191" i="7"/>
  <c r="A29" i="4"/>
  <c r="A28" i="7"/>
  <c r="A36" i="5" l="1"/>
  <c r="A237" i="7"/>
  <c r="A30" i="1"/>
  <c r="A85" i="7"/>
  <c r="A35" i="3"/>
  <c r="A397" i="7"/>
  <c r="A47" i="2"/>
  <c r="A192" i="7"/>
  <c r="A30" i="4"/>
  <c r="A29" i="7"/>
  <c r="A37" i="5" l="1"/>
  <c r="A238" i="7"/>
  <c r="A31" i="1"/>
  <c r="A86" i="7"/>
  <c r="A36" i="3"/>
  <c r="A398" i="7"/>
  <c r="A48" i="2"/>
  <c r="A193" i="7"/>
  <c r="A31" i="4"/>
  <c r="A30" i="7"/>
  <c r="A38" i="5" l="1"/>
  <c r="A239" i="7"/>
  <c r="A32" i="1"/>
  <c r="A87" i="7"/>
  <c r="A37" i="3"/>
  <c r="A399" i="7"/>
  <c r="A49" i="2"/>
  <c r="A194" i="7"/>
  <c r="A32" i="4"/>
  <c r="A31" i="7"/>
  <c r="A39" i="5" l="1"/>
  <c r="A240" i="7"/>
  <c r="A33" i="1"/>
  <c r="A88" i="7"/>
  <c r="A38" i="3"/>
  <c r="A400" i="7"/>
  <c r="A50" i="2"/>
  <c r="A195" i="7"/>
  <c r="A33" i="4"/>
  <c r="A32" i="7"/>
  <c r="A40" i="5" l="1"/>
  <c r="A241" i="7"/>
  <c r="A34" i="1"/>
  <c r="A89" i="7"/>
  <c r="A39" i="3"/>
  <c r="A401" i="7"/>
  <c r="A51" i="2"/>
  <c r="A196" i="7"/>
  <c r="A34" i="4"/>
  <c r="A33" i="7"/>
  <c r="A41" i="5" l="1"/>
  <c r="A242" i="7"/>
  <c r="A35" i="1"/>
  <c r="A90" i="7"/>
  <c r="A40" i="3"/>
  <c r="A402" i="7"/>
  <c r="A52" i="2"/>
  <c r="A197" i="7"/>
  <c r="A35" i="4"/>
  <c r="A34" i="7"/>
  <c r="A42" i="5" l="1"/>
  <c r="A243" i="7"/>
  <c r="A36" i="1"/>
  <c r="A91" i="7"/>
  <c r="A41" i="3"/>
  <c r="A403" i="7"/>
  <c r="A53" i="2"/>
  <c r="A198" i="7"/>
  <c r="A36" i="4"/>
  <c r="A35" i="7"/>
  <c r="A43" i="5" l="1"/>
  <c r="A244" i="7"/>
  <c r="A37" i="1"/>
  <c r="A92" i="7"/>
  <c r="A42" i="3"/>
  <c r="A404" i="7"/>
  <c r="A54" i="2"/>
  <c r="A199" i="7"/>
  <c r="A37" i="4"/>
  <c r="A36" i="7"/>
  <c r="A44" i="5" l="1"/>
  <c r="A245" i="7"/>
  <c r="A38" i="1"/>
  <c r="A93" i="7"/>
  <c r="A43" i="3"/>
  <c r="A405" i="7"/>
  <c r="A55" i="2"/>
  <c r="A201" i="7" s="1"/>
  <c r="A200" i="7"/>
  <c r="A38" i="4"/>
  <c r="A37" i="7"/>
  <c r="A45" i="5" l="1"/>
  <c r="A246" i="7"/>
  <c r="A39" i="1"/>
  <c r="A94" i="7"/>
  <c r="A406" i="7"/>
  <c r="A44" i="3"/>
  <c r="A39" i="4"/>
  <c r="A38" i="7"/>
  <c r="A46" i="5" l="1"/>
  <c r="A247" i="7"/>
  <c r="A40" i="1"/>
  <c r="A95" i="7"/>
  <c r="A45" i="3"/>
  <c r="A407" i="7"/>
  <c r="A40" i="4"/>
  <c r="A39" i="7"/>
  <c r="A47" i="5" l="1"/>
  <c r="A248" i="7"/>
  <c r="A41" i="1"/>
  <c r="A96" i="7"/>
  <c r="A46" i="3"/>
  <c r="A408" i="7"/>
  <c r="A41" i="4"/>
  <c r="A40" i="7"/>
  <c r="A48" i="5" l="1"/>
  <c r="A249" i="7"/>
  <c r="A42" i="1"/>
  <c r="A97" i="7"/>
  <c r="A47" i="3"/>
  <c r="A409" i="7"/>
  <c r="A42" i="4"/>
  <c r="A43" i="4" s="1"/>
  <c r="A44" i="4" s="1"/>
  <c r="A45" i="4" s="1"/>
  <c r="A46" i="4" s="1"/>
  <c r="A47" i="4" s="1"/>
  <c r="A48" i="4" s="1"/>
  <c r="A49" i="4" s="1"/>
  <c r="A50" i="4" s="1"/>
  <c r="A51" i="4" s="1"/>
  <c r="A52" i="4" s="1"/>
  <c r="A53" i="4" s="1"/>
  <c r="A54" i="4" s="1"/>
  <c r="A55" i="4" s="1"/>
  <c r="A41" i="7"/>
  <c r="A49" i="5" l="1"/>
  <c r="A250" i="7"/>
  <c r="A43" i="1"/>
  <c r="A98" i="7"/>
  <c r="A48" i="3"/>
  <c r="A410" i="7"/>
  <c r="A42" i="7"/>
  <c r="A50" i="5" l="1"/>
  <c r="A251" i="7"/>
  <c r="A44" i="1"/>
  <c r="A99" i="7"/>
  <c r="A49" i="3"/>
  <c r="A411" i="7"/>
  <c r="A43" i="7"/>
  <c r="A51" i="5" l="1"/>
  <c r="A252" i="7"/>
  <c r="A45" i="1"/>
  <c r="A100" i="7"/>
  <c r="A50" i="3"/>
  <c r="A412" i="7"/>
  <c r="A44" i="7"/>
  <c r="A52" i="5" l="1"/>
  <c r="A253" i="7"/>
  <c r="A46" i="1"/>
  <c r="A101" i="7"/>
  <c r="A51" i="3"/>
  <c r="A413" i="7"/>
  <c r="A45" i="7"/>
  <c r="A53" i="5" l="1"/>
  <c r="A254" i="7"/>
  <c r="A47" i="1"/>
  <c r="A102" i="7"/>
  <c r="A52" i="3"/>
  <c r="A414" i="7"/>
  <c r="A46" i="7"/>
  <c r="A54" i="5" l="1"/>
  <c r="A255" i="7"/>
  <c r="A48" i="1"/>
  <c r="A103" i="7"/>
  <c r="A53" i="3"/>
  <c r="A415" i="7"/>
  <c r="A47" i="7"/>
  <c r="A55" i="5" l="1"/>
  <c r="A256" i="7"/>
  <c r="A49" i="1"/>
  <c r="A104" i="7"/>
  <c r="A54" i="3"/>
  <c r="A416" i="7"/>
  <c r="A48" i="7"/>
  <c r="A56" i="5" l="1"/>
  <c r="A257" i="7"/>
  <c r="A50" i="1"/>
  <c r="A105" i="7"/>
  <c r="A55" i="3"/>
  <c r="A417" i="7"/>
  <c r="A49" i="7"/>
  <c r="A57" i="5" l="1"/>
  <c r="A258" i="7"/>
  <c r="A51" i="1"/>
  <c r="A106" i="7"/>
  <c r="A56" i="3"/>
  <c r="A418" i="7"/>
  <c r="A50" i="7"/>
  <c r="A58" i="5" l="1"/>
  <c r="A259" i="7"/>
  <c r="A52" i="1"/>
  <c r="A107" i="7"/>
  <c r="A57" i="3"/>
  <c r="A419" i="7"/>
  <c r="A51" i="7"/>
  <c r="A59" i="5" l="1"/>
  <c r="A260" i="7"/>
  <c r="A53" i="1"/>
  <c r="A108" i="7"/>
  <c r="A58" i="3"/>
  <c r="A420" i="7"/>
  <c r="A52" i="7"/>
  <c r="A60" i="5" l="1"/>
  <c r="A261" i="7"/>
  <c r="A54" i="1"/>
  <c r="A109" i="7"/>
  <c r="A59" i="3"/>
  <c r="A421" i="7"/>
  <c r="A53" i="7"/>
  <c r="A61" i="5" l="1"/>
  <c r="A262" i="7"/>
  <c r="A55" i="1"/>
  <c r="A110" i="7"/>
  <c r="A60" i="3"/>
  <c r="A422" i="7"/>
  <c r="A55" i="7"/>
  <c r="A54" i="7"/>
  <c r="A62" i="5" l="1"/>
  <c r="A263" i="7"/>
  <c r="A56" i="1"/>
  <c r="A111" i="7"/>
  <c r="A61" i="3"/>
  <c r="A423" i="7"/>
  <c r="A63" i="5" l="1"/>
  <c r="A264" i="7"/>
  <c r="A57" i="1"/>
  <c r="A112" i="7"/>
  <c r="A62" i="3"/>
  <c r="A424" i="7"/>
  <c r="A64" i="5" l="1"/>
  <c r="A265" i="7"/>
  <c r="A58" i="1"/>
  <c r="A113" i="7"/>
  <c r="A63" i="3"/>
  <c r="A425" i="7"/>
  <c r="A65" i="5" l="1"/>
  <c r="A266" i="7"/>
  <c r="A59" i="1"/>
  <c r="A114" i="7"/>
  <c r="A64" i="3"/>
  <c r="A426" i="7"/>
  <c r="A66" i="5" l="1"/>
  <c r="A267" i="7"/>
  <c r="A60" i="1"/>
  <c r="A115" i="7"/>
  <c r="A65" i="3"/>
  <c r="A427" i="7"/>
  <c r="A67" i="5" l="1"/>
  <c r="A268" i="7"/>
  <c r="A61" i="1"/>
  <c r="A116" i="7"/>
  <c r="A66" i="3"/>
  <c r="A428" i="7"/>
  <c r="A68" i="5" l="1"/>
  <c r="A269" i="7"/>
  <c r="A62" i="1"/>
  <c r="A117" i="7"/>
  <c r="A67" i="3"/>
  <c r="A429" i="7"/>
  <c r="A69" i="5" l="1"/>
  <c r="A270" i="7"/>
  <c r="A63" i="1"/>
  <c r="A118" i="7"/>
  <c r="A68" i="3"/>
  <c r="A430" i="7"/>
  <c r="A70" i="5" l="1"/>
  <c r="A271" i="7"/>
  <c r="A64" i="1"/>
  <c r="A119" i="7"/>
  <c r="A69" i="3"/>
  <c r="A431" i="7"/>
  <c r="A71" i="5" l="1"/>
  <c r="A272" i="7"/>
  <c r="A65" i="1"/>
  <c r="A120" i="7"/>
  <c r="A70" i="3"/>
  <c r="A432" i="7"/>
  <c r="A72" i="5" l="1"/>
  <c r="A273" i="7"/>
  <c r="A66" i="1"/>
  <c r="A121" i="7"/>
  <c r="A71" i="3"/>
  <c r="A433" i="7"/>
  <c r="A73" i="5" l="1"/>
  <c r="A274" i="7"/>
  <c r="A67" i="1"/>
  <c r="A122" i="7"/>
  <c r="A72" i="3"/>
  <c r="A434" i="7"/>
  <c r="A74" i="5" l="1"/>
  <c r="A275" i="7"/>
  <c r="A68" i="1"/>
  <c r="A123" i="7"/>
  <c r="A73" i="3"/>
  <c r="A435" i="7"/>
  <c r="A75" i="5" l="1"/>
  <c r="A276" i="7"/>
  <c r="A69" i="1"/>
  <c r="A124" i="7"/>
  <c r="A74" i="3"/>
  <c r="A436" i="7"/>
  <c r="A76" i="5" l="1"/>
  <c r="A277" i="7"/>
  <c r="A70" i="1"/>
  <c r="A125" i="7"/>
  <c r="A75" i="3"/>
  <c r="A437" i="7"/>
  <c r="A77" i="5" l="1"/>
  <c r="A278" i="7"/>
  <c r="A71" i="1"/>
  <c r="A126" i="7"/>
  <c r="A76" i="3"/>
  <c r="A438" i="7"/>
  <c r="A78" i="5" l="1"/>
  <c r="A279" i="7"/>
  <c r="A72" i="1"/>
  <c r="A127" i="7"/>
  <c r="A77" i="3"/>
  <c r="A439" i="7"/>
  <c r="A79" i="5" l="1"/>
  <c r="A280" i="7"/>
  <c r="A73" i="1"/>
  <c r="A128" i="7"/>
  <c r="A78" i="3"/>
  <c r="A440" i="7"/>
  <c r="A80" i="5" l="1"/>
  <c r="A281" i="7"/>
  <c r="A74" i="1"/>
  <c r="A129" i="7"/>
  <c r="A79" i="3"/>
  <c r="A441" i="7"/>
  <c r="A81" i="5" l="1"/>
  <c r="A282" i="7"/>
  <c r="A75" i="1"/>
  <c r="A130" i="7"/>
  <c r="A442" i="7"/>
  <c r="A80" i="3"/>
  <c r="A81" i="3" s="1"/>
  <c r="A82" i="5" l="1"/>
  <c r="A283" i="7"/>
  <c r="A76" i="1"/>
  <c r="A131" i="7"/>
  <c r="A443" i="7"/>
  <c r="A83" i="5" l="1"/>
  <c r="A284" i="7"/>
  <c r="A77" i="1"/>
  <c r="A132" i="7"/>
  <c r="A82" i="3"/>
  <c r="A444" i="7"/>
  <c r="A84" i="5" l="1"/>
  <c r="A285" i="7"/>
  <c r="A78" i="1"/>
  <c r="A133" i="7"/>
  <c r="A83" i="3"/>
  <c r="A445" i="7"/>
  <c r="A85" i="5" l="1"/>
  <c r="A286" i="7"/>
  <c r="A79" i="1"/>
  <c r="A134" i="7"/>
  <c r="A84" i="3"/>
  <c r="A446" i="7"/>
  <c r="A86" i="5" l="1"/>
  <c r="A287" i="7"/>
  <c r="A80" i="1"/>
  <c r="A135" i="7"/>
  <c r="A85" i="3"/>
  <c r="A447" i="7"/>
  <c r="A87" i="5" l="1"/>
  <c r="A288" i="7"/>
  <c r="A81" i="1"/>
  <c r="A136" i="7"/>
  <c r="A86" i="3"/>
  <c r="A448" i="7"/>
  <c r="A88" i="5" l="1"/>
  <c r="A289" i="7"/>
  <c r="A82" i="1"/>
  <c r="A137" i="7"/>
  <c r="A87" i="3"/>
  <c r="A449" i="7"/>
  <c r="A89" i="5" l="1"/>
  <c r="A290" i="7"/>
  <c r="A83" i="1"/>
  <c r="A138" i="7"/>
  <c r="A88" i="3"/>
  <c r="A450" i="7"/>
  <c r="A90" i="5" l="1"/>
  <c r="A291" i="7"/>
  <c r="A84" i="1"/>
  <c r="A139" i="7"/>
  <c r="A89" i="3"/>
  <c r="A451" i="7"/>
  <c r="A91" i="5" l="1"/>
  <c r="A292" i="7"/>
  <c r="A85" i="1"/>
  <c r="A140" i="7"/>
  <c r="A90" i="3"/>
  <c r="A452" i="7"/>
  <c r="A92" i="5" l="1"/>
  <c r="A293" i="7"/>
  <c r="A86" i="1"/>
  <c r="A141" i="7"/>
  <c r="A91" i="3"/>
  <c r="A453" i="7"/>
  <c r="A93" i="5" l="1"/>
  <c r="A294" i="7"/>
  <c r="A87" i="1"/>
  <c r="A143" i="7" s="1"/>
  <c r="A142" i="7"/>
  <c r="A92" i="3"/>
  <c r="A454" i="7"/>
  <c r="A94" i="5" l="1"/>
  <c r="A295" i="7"/>
  <c r="A93" i="3"/>
  <c r="A455" i="7"/>
  <c r="A95" i="5" l="1"/>
  <c r="A296" i="7"/>
  <c r="A94" i="3"/>
  <c r="A456" i="7"/>
  <c r="A96" i="5" l="1"/>
  <c r="A297" i="7"/>
  <c r="A95" i="3"/>
  <c r="A96" i="3" s="1"/>
  <c r="A457" i="7"/>
  <c r="A97" i="5" l="1"/>
  <c r="A298" i="7"/>
  <c r="A458" i="7"/>
  <c r="A98" i="5" l="1"/>
  <c r="A299" i="7"/>
  <c r="A97" i="3"/>
  <c r="A459" i="7"/>
  <c r="A99" i="5" l="1"/>
  <c r="A300" i="7"/>
  <c r="A98" i="3"/>
  <c r="A460" i="7"/>
  <c r="A100" i="5" l="1"/>
  <c r="A301" i="7"/>
  <c r="A99" i="3"/>
  <c r="A100" i="3" s="1"/>
  <c r="A101" i="3" s="1"/>
  <c r="A102" i="3" s="1"/>
  <c r="A461" i="7"/>
  <c r="A101" i="5" l="1"/>
  <c r="A302" i="7"/>
  <c r="A103" i="3"/>
  <c r="A104" i="3" s="1"/>
  <c r="A105" i="3" s="1"/>
  <c r="A106" i="3" s="1"/>
  <c r="A107" i="3" s="1"/>
  <c r="A108" i="3" s="1"/>
  <c r="A109" i="3" s="1"/>
  <c r="A110" i="3" s="1"/>
  <c r="A462" i="7"/>
  <c r="A102" i="5" l="1"/>
  <c r="A303" i="7"/>
  <c r="A473" i="7"/>
  <c r="A111" i="3"/>
  <c r="A463" i="7"/>
  <c r="A103" i="5" l="1"/>
  <c r="A304" i="7"/>
  <c r="A112" i="3"/>
  <c r="A474" i="7"/>
  <c r="A464" i="7"/>
  <c r="A104" i="5" l="1"/>
  <c r="A305" i="7"/>
  <c r="A113" i="3"/>
  <c r="A475" i="7"/>
  <c r="A465" i="7"/>
  <c r="A105" i="5" l="1"/>
  <c r="A306" i="7"/>
  <c r="A114" i="3"/>
  <c r="A476" i="7"/>
  <c r="A466" i="7"/>
  <c r="A106" i="5" l="1"/>
  <c r="A307" i="7"/>
  <c r="A115" i="3"/>
  <c r="A477" i="7"/>
  <c r="A467" i="7"/>
  <c r="A107" i="5" l="1"/>
  <c r="A308" i="7"/>
  <c r="A116" i="3"/>
  <c r="A478" i="7"/>
  <c r="A468" i="7"/>
  <c r="A108" i="5" l="1"/>
  <c r="A309" i="7"/>
  <c r="A117" i="3"/>
  <c r="A479" i="7"/>
  <c r="A469" i="7"/>
  <c r="A109" i="5" l="1"/>
  <c r="A310" i="7"/>
  <c r="A118" i="3"/>
  <c r="A480" i="7"/>
  <c r="A470" i="7"/>
  <c r="A110" i="5" l="1"/>
  <c r="A311" i="7"/>
  <c r="A119" i="3"/>
  <c r="A481" i="7"/>
  <c r="A471" i="7"/>
  <c r="A472" i="7"/>
  <c r="A111" i="5" l="1"/>
  <c r="A312" i="7"/>
  <c r="A120" i="3"/>
  <c r="A482" i="7"/>
  <c r="A112" i="5" l="1"/>
  <c r="A313" i="7"/>
  <c r="A121" i="3"/>
  <c r="A483" i="7"/>
  <c r="A113" i="5" l="1"/>
  <c r="A314" i="7"/>
  <c r="A122" i="3"/>
  <c r="A484" i="7"/>
  <c r="A114" i="5" l="1"/>
  <c r="A315" i="7"/>
  <c r="A123" i="3"/>
  <c r="A485" i="7"/>
  <c r="A115" i="5" l="1"/>
  <c r="A316" i="7"/>
  <c r="A124" i="3"/>
  <c r="A486" i="7"/>
  <c r="A116" i="5" l="1"/>
  <c r="A317" i="7"/>
  <c r="A125" i="3"/>
  <c r="A487" i="7"/>
  <c r="A117" i="5" l="1"/>
  <c r="A318" i="7"/>
  <c r="A126" i="3"/>
  <c r="A488" i="7"/>
  <c r="A118" i="5" l="1"/>
  <c r="A319" i="7"/>
  <c r="A127" i="3"/>
  <c r="A490" i="7" s="1"/>
  <c r="A489" i="7"/>
  <c r="A119" i="5" l="1"/>
  <c r="A320" i="7"/>
  <c r="A120" i="5" l="1"/>
  <c r="A321" i="7"/>
  <c r="A121" i="5" l="1"/>
  <c r="A322" i="7"/>
  <c r="A122" i="5" l="1"/>
  <c r="A323" i="7"/>
  <c r="A123" i="5" l="1"/>
  <c r="A324" i="7"/>
  <c r="A124" i="5" l="1"/>
  <c r="A325" i="7"/>
  <c r="A125" i="5" l="1"/>
  <c r="A326" i="7"/>
  <c r="A126" i="5" l="1"/>
  <c r="A327" i="7"/>
  <c r="A127" i="5" l="1"/>
  <c r="A328" i="7"/>
  <c r="A128" i="5" l="1"/>
  <c r="A329" i="7"/>
  <c r="A129" i="5" l="1"/>
  <c r="A330" i="7"/>
  <c r="A130" i="5" l="1"/>
  <c r="A331" i="7"/>
  <c r="A131" i="5" l="1"/>
  <c r="A332" i="7"/>
  <c r="A132" i="5" l="1"/>
  <c r="A333" i="7"/>
  <c r="A133" i="5" l="1"/>
  <c r="A334" i="7"/>
  <c r="A134" i="5" l="1"/>
  <c r="A335" i="7"/>
  <c r="A135" i="5" l="1"/>
  <c r="A337" i="7" s="1"/>
  <c r="A336" i="7"/>
</calcChain>
</file>

<file path=xl/comments1.xml><?xml version="1.0" encoding="utf-8"?>
<comments xmlns="http://schemas.openxmlformats.org/spreadsheetml/2006/main">
  <authors>
    <author>Hames, Steve</author>
  </authors>
  <commentList>
    <comment ref="W134" authorId="0">
      <text>
        <r>
          <rPr>
            <b/>
            <sz val="9"/>
            <color indexed="81"/>
            <rFont val="Tahoma"/>
            <family val="2"/>
          </rPr>
          <t>Hames, Steve:</t>
        </r>
        <r>
          <rPr>
            <sz val="9"/>
            <color indexed="81"/>
            <rFont val="Tahoma"/>
            <family val="2"/>
          </rPr>
          <t xml:space="preserve">
They have ticket 5, but ticket 3 is invalid (double find of 1 and 3 from Bruce Hindsight team). So they have 4 for scoring purposes. </t>
        </r>
      </text>
    </comment>
    <comment ref="Y134" authorId="0">
      <text>
        <r>
          <rPr>
            <b/>
            <sz val="9"/>
            <color indexed="81"/>
            <rFont val="Tahoma"/>
            <family val="2"/>
          </rPr>
          <t>Hames, Steve:</t>
        </r>
        <r>
          <rPr>
            <sz val="9"/>
            <color indexed="81"/>
            <rFont val="Tahoma"/>
            <family val="2"/>
          </rPr>
          <t xml:space="preserve">
Virtual Find on 21 Dec, and actual ticket #3 - but only credit them for 1 find.  In fact, ticket #3 should be invalidated for scoring purposes. </t>
        </r>
      </text>
    </comment>
    <comment ref="AD134" authorId="0">
      <text>
        <r>
          <rPr>
            <b/>
            <sz val="9"/>
            <color indexed="81"/>
            <rFont val="Tahoma"/>
            <family val="2"/>
          </rPr>
          <t>Hames, Steve:</t>
        </r>
        <r>
          <rPr>
            <sz val="9"/>
            <color indexed="81"/>
            <rFont val="Tahoma"/>
            <family val="2"/>
          </rPr>
          <t xml:space="preserve">
They found ticket #6, but Bruce Hindsight got both ticket#1 and #3. </t>
        </r>
      </text>
    </comment>
    <comment ref="AF134" authorId="0">
      <text>
        <r>
          <rPr>
            <b/>
            <sz val="9"/>
            <color indexed="81"/>
            <rFont val="Tahoma"/>
            <family val="2"/>
          </rPr>
          <t>Hames, Steve:</t>
        </r>
        <r>
          <rPr>
            <sz val="9"/>
            <color indexed="81"/>
            <rFont val="Tahoma"/>
            <family val="2"/>
          </rPr>
          <t xml:space="preserve">
Virtual Find from their entry.   </t>
        </r>
      </text>
    </comment>
    <comment ref="AI134" authorId="0">
      <text>
        <r>
          <rPr>
            <b/>
            <sz val="9"/>
            <color indexed="81"/>
            <rFont val="Tahoma"/>
            <family val="2"/>
          </rPr>
          <t>Hames, Steve:</t>
        </r>
        <r>
          <rPr>
            <sz val="9"/>
            <color indexed="81"/>
            <rFont val="Tahoma"/>
            <family val="2"/>
          </rPr>
          <t xml:space="preserve">
Virtual Find - I said #4, but then found out that Bruce Hindsight had also picked up ticket #3 as well as their virtual ticket #1. </t>
        </r>
      </text>
    </comment>
    <comment ref="T135" authorId="0">
      <text>
        <r>
          <rPr>
            <b/>
            <sz val="9"/>
            <color indexed="81"/>
            <rFont val="Tahoma"/>
            <family val="2"/>
          </rPr>
          <t>Hames, Steve:</t>
        </r>
        <r>
          <rPr>
            <sz val="9"/>
            <color indexed="81"/>
            <rFont val="Tahoma"/>
            <family val="2"/>
          </rPr>
          <t xml:space="preserve">
Ticket 5</t>
        </r>
      </text>
    </comment>
    <comment ref="W135" authorId="0">
      <text>
        <r>
          <rPr>
            <b/>
            <sz val="9"/>
            <color indexed="81"/>
            <rFont val="Tahoma"/>
            <family val="2"/>
          </rPr>
          <t>Hames, Steve:</t>
        </r>
        <r>
          <rPr>
            <sz val="9"/>
            <color indexed="81"/>
            <rFont val="Tahoma"/>
            <family val="2"/>
          </rPr>
          <t xml:space="preserve">
Ticket #4
</t>
        </r>
      </text>
    </comment>
  </commentList>
</comments>
</file>

<file path=xl/sharedStrings.xml><?xml version="1.0" encoding="utf-8"?>
<sst xmlns="http://schemas.openxmlformats.org/spreadsheetml/2006/main" count="1774" uniqueCount="817">
  <si>
    <t>Page</t>
  </si>
  <si>
    <t>Question #</t>
  </si>
  <si>
    <t>Question</t>
  </si>
  <si>
    <t>Answer</t>
  </si>
  <si>
    <t>Key Letter</t>
  </si>
  <si>
    <t>W</t>
  </si>
  <si>
    <t xml:space="preserve">Who owns HOW 782D (formerly 7990 TD)? </t>
  </si>
  <si>
    <t xml:space="preserve">Arthur Weasley owns the enchanted Ford Anglia in Harry Potter and the Chamber of Secrets.  See the illustrated book by Jim Kay in October 2016. </t>
  </si>
  <si>
    <t>H</t>
  </si>
  <si>
    <t xml:space="preserve">Who spoke on behalf of the Liberal candidate in Brattleburn, although the Tories were sure to get in? </t>
  </si>
  <si>
    <t xml:space="preserve">Richard Hannay (Twisdon) in The Thirty Nine Steps. </t>
  </si>
  <si>
    <t>I</t>
  </si>
  <si>
    <t xml:space="preserve">Small child who took over from Joseph and tried to clean out the stables. </t>
  </si>
  <si>
    <t>S</t>
  </si>
  <si>
    <t>Who exhumed his own leg and re-buried it before it was dug up again 2 years later?</t>
  </si>
  <si>
    <t>General Santa Anna of Mexico</t>
  </si>
  <si>
    <t>K</t>
  </si>
  <si>
    <t xml:space="preserve">Where were these 3 cows stranded? </t>
  </si>
  <si>
    <t xml:space="preserve">In a field near Kaikoura after the New Zealand earthquake.   They were rescued successfully. </t>
  </si>
  <si>
    <t>Y</t>
  </si>
  <si>
    <t xml:space="preserve">Victoria wrote her only novel in a flat in Primrose Hill previously occupied by whom? </t>
  </si>
  <si>
    <t xml:space="preserve">WB Yeats.  23, Fitzroy Road, Primrose Hill.  There is a blue plaque there to him; but Sylvia Plath's plaque is in nearby Chalcot Square, where she and Ted Hughes, her husband, once lived.   She wrote the novel, "The Bell Jar" under the pseudonym Victoria Lucas. </t>
  </si>
  <si>
    <t>T</t>
  </si>
  <si>
    <t xml:space="preserve">Why is the northern frontage of Liberty's store 185 ft 8 in long? </t>
  </si>
  <si>
    <t>E</t>
  </si>
  <si>
    <t>e5</t>
  </si>
  <si>
    <t>N</t>
  </si>
  <si>
    <t xml:space="preserve">Which capital city saw its annual consumption of whisky rise from about 43/8 tuns to over 1787 tuns in 1922? </t>
  </si>
  <si>
    <t xml:space="preserve">Nassau, in the Bahamas.   This was done to slake the USA's thirst for whisky during prohibition. </t>
  </si>
  <si>
    <t>B</t>
  </si>
  <si>
    <t>What town is the counterpart of nowpdjvxymqrz?</t>
  </si>
  <si>
    <t xml:space="preserve">Buckfastleigh, Devon.  Uses half of the alphabet; 13 letters exactly once. </t>
  </si>
  <si>
    <t xml:space="preserve">Where wood a Turtle uncover Diana? </t>
  </si>
  <si>
    <t xml:space="preserve">John Turtle Wood discovered the remains of the Temple of Artemis (Diana) at Ephesus; one of the seven wonders of the ancient world. Deliberate mis-spelling in the question. </t>
  </si>
  <si>
    <t>Which blues legend was felt by Bob Dylan in combination with Vera Jayne Palmer and Bogie?</t>
  </si>
  <si>
    <t xml:space="preserve">Sleepy John Estes.  Vera Jayne Palmer --&gt; Jayne Mansfield and Bogie is Humphrey Bogart.  Sleeve notes to Bringing it all back Home album, 1965. </t>
  </si>
  <si>
    <t>R</t>
  </si>
  <si>
    <t xml:space="preserve">In May, who is chased by the Grenadiers through the town where Bulmer dug a mine? </t>
  </si>
  <si>
    <t xml:space="preserve">Where is the former lamppost (now used as a broom cupboard), that could house two prisoners (at most)? </t>
  </si>
  <si>
    <t xml:space="preserve">Trafalgar Square police station. </t>
  </si>
  <si>
    <t>Who stands in a quiet corner next to the bar in the Café Iruña?</t>
  </si>
  <si>
    <t xml:space="preserve">Bronze statue of Ernest Hemingway in Pamplona.  He made the bull run famous in his 1926 novel The Sun Also Rises. </t>
  </si>
  <si>
    <t>Who was the mother of the Blatant Beast?</t>
  </si>
  <si>
    <t xml:space="preserve">What is this ship an  example of? </t>
  </si>
  <si>
    <t xml:space="preserve">A picture of a Nef from Inveraray Castle dining room.  An elaborate silver gilt ship used as a table decoration.  Scanned from the guidebook page 20.  </t>
  </si>
  <si>
    <t>P</t>
  </si>
  <si>
    <t xml:space="preserve">Which European country had its capital outside its national borders for almost 15 years? </t>
  </si>
  <si>
    <t>U</t>
  </si>
  <si>
    <t xml:space="preserve">Who is speaking? </t>
  </si>
  <si>
    <t xml:space="preserve">Who did not get permission to place a statue in Kensington Gardens, but erected it anyway? </t>
  </si>
  <si>
    <t xml:space="preserve">JM Barrie, the statue of Peter Pan in 1912.  </t>
  </si>
  <si>
    <t xml:space="preserve">Where is the Forge, for which an annual rent is paid in horseshoes and nails? </t>
  </si>
  <si>
    <t xml:space="preserve">Tweezer's Alley, off Milford Lane near St Clements dane Church on the Strand. </t>
  </si>
  <si>
    <t xml:space="preserve">Who was saved at Armentieres in 1915 by his bible? </t>
  </si>
  <si>
    <t xml:space="preserve">Private W Hacket.  Several other soldiers were also saved by their bibles…. Bush, Taylor, etc.  </t>
  </si>
  <si>
    <t>If Gates = 4, Ramanujan = 3, Hardy = 2 and Rousseau = 1, who is zero?</t>
  </si>
  <si>
    <t xml:space="preserve">Which clouds can only be seen when the sun has set? </t>
  </si>
  <si>
    <t xml:space="preserve">Noctilucent clouds.  They are in the mesosphere, above 200,000 feet. </t>
  </si>
  <si>
    <t>L</t>
  </si>
  <si>
    <t>In 2017, if it begins in Salem at 10:17:20 and in Casper at 11:42:39, where does it begin at 13:02:36?</t>
  </si>
  <si>
    <t xml:space="preserve">Lincoln, Nebraska.  A total eclipse of the Sun across the USA on 21st August 2017.  </t>
  </si>
  <si>
    <t>What is ?! or !? called?</t>
  </si>
  <si>
    <t xml:space="preserve">Interrobang.  </t>
  </si>
  <si>
    <t>O</t>
  </si>
  <si>
    <t xml:space="preserve">What is the connection between the Royal Military College,  Canada, the Filth and a small shell 'ole at Ypres? </t>
  </si>
  <si>
    <t xml:space="preserve">All these words have something in common, except one, which has a similar, but quite different feature.  
Appears, alarm, necromancer, eclipse, realise, purists, urchin, venose, Chinese, richest. </t>
  </si>
  <si>
    <t xml:space="preserve">Necromancer - part of the body at the start of the word, rather than at the end. </t>
  </si>
  <si>
    <t>B C C B B O O - what comes next and why (44? 45?)?</t>
  </si>
  <si>
    <t>What precedes M R T M M M M, and why?</t>
  </si>
  <si>
    <t xml:space="preserve">Summer Olympic Games host cities from 1952 onwards.  Helsinki was the host in 1952. </t>
  </si>
  <si>
    <t>What's the blacked-out letter in this shop sign? 
C   L O O P S E   N D</t>
  </si>
  <si>
    <t xml:space="preserve">Open / Closed sign with a 6 slot mask. </t>
  </si>
  <si>
    <t>E O E R E X - what comes next, and why?</t>
  </si>
  <si>
    <t>seveN - last letters of the first seven numbers</t>
  </si>
  <si>
    <t xml:space="preserve">Where is the bridge over troubled waters? </t>
  </si>
  <si>
    <t>Bickleigh, Devon</t>
  </si>
  <si>
    <t>Who is one before Daniel and three before Joel?</t>
  </si>
  <si>
    <t xml:space="preserve">Ezekiel - books of the Old testament. </t>
  </si>
  <si>
    <t>A</t>
  </si>
  <si>
    <t xml:space="preserve">The amazing grave of J Constable (copied in glass and on the floor of the church) is in which village? </t>
  </si>
  <si>
    <t>C</t>
  </si>
  <si>
    <t xml:space="preserve">Which family provided all the timber ever used in Westminster Hall's roof? </t>
  </si>
  <si>
    <t xml:space="preserve">The Courthope family of Wililgh, Wadhurst, East Sussex.  </t>
  </si>
  <si>
    <t xml:space="preserve">What connects William the Conqueror, Abbot, Meavy, Major, Royal, Honour and Watch? </t>
  </si>
  <si>
    <t xml:space="preserve">They are all Oak trees.  </t>
  </si>
  <si>
    <t xml:space="preserve">What sort of verse is Psalm  51? </t>
  </si>
  <si>
    <t>If Dowgate Hill was sixth at Christmas 2007 and seventh at Christmas 2008, what is sixth at Christmas 2016?</t>
  </si>
  <si>
    <t xml:space="preserve">Merchant Taylors at 30, Threadneedle Street.  The Skinners are at 8, Dowgate Hill.  They alternate in precedence in the City Guilds' list.  In 1484 Lord Mayor Billesden awards Merchant Taylors and Skinners priority in precendence in alternate years (changing over at Easter): This is known as the principle of "sixes and sevens". </t>
  </si>
  <si>
    <t xml:space="preserve">Who put up the certificate of baptism of Denmark? </t>
  </si>
  <si>
    <t xml:space="preserve">Harald I Bluetooth in Jelling.  </t>
  </si>
  <si>
    <t>Which city has a resting-place for a legendary king and a Scottish novel?</t>
  </si>
  <si>
    <t xml:space="preserve">Where is the original second floor restaurant of the Eiffel Tower? </t>
  </si>
  <si>
    <t>D</t>
  </si>
  <si>
    <t xml:space="preserve">What is the next (final) letter in this series:  E O R X N T Y? </t>
  </si>
  <si>
    <t xml:space="preserve">D - the possible final letters of numbers in the order in which they first appear.  So the last number is one hundred. </t>
  </si>
  <si>
    <t xml:space="preserve">After dropping in to Henry's Swing Club on Hastings Street, what did he say? </t>
  </si>
  <si>
    <t xml:space="preserve">John Lee Hooker said "Yes, people!".  These are lyrics from Boogie Chillen' his first single in 1949.  </t>
  </si>
  <si>
    <t xml:space="preserve">What is the name for a groove made in a piece of wood by a saw? </t>
  </si>
  <si>
    <t>Kerf</t>
  </si>
  <si>
    <t>Which faithful German appears on the evening of Maundy Thursday to warn people of the ghostly riders and two-legged horses that roam the streets on that night?</t>
  </si>
  <si>
    <t xml:space="preserve">Eckhardt, according to German legend. </t>
  </si>
  <si>
    <t>Q</t>
  </si>
  <si>
    <t xml:space="preserve">If Cleopatra had 26,000 and Waterloo had 29,000, what had 32,000? </t>
  </si>
  <si>
    <t xml:space="preserve">Quo Vadis (1951 film) had 32,000 costumes. </t>
  </si>
  <si>
    <t>Where does Chas produce six firkins, overlooked by Ms Peglers outstanding feature?</t>
  </si>
  <si>
    <t>Uley Brewery.  With Hetty Peglers Tump at the top of the Cotswold Scarp above the village.
Answer could be either Uley or Uley Brewery.
6 firkins = 1 hogshead</t>
  </si>
  <si>
    <t>What connects The Screwtape Letters, a mild washing up liquid, a sugar cube and Toulouse-Lautrec?</t>
  </si>
  <si>
    <t>If Montreal is 19, Falls Church is 15, Hong Kong is 8 and Armonk is 1, what is 3?</t>
  </si>
  <si>
    <t xml:space="preserve">Round Rock, Texas, home of Dell.  2016 Fintech Forward Top 25 Enterprise Companies - CGI is at 19.   These are the head office locations for the companies at those positions on the list.  </t>
  </si>
  <si>
    <t xml:space="preserve">What is next in this sequence - Swan, White Horse, White Hart, Royal Oak, Crown? </t>
  </si>
  <si>
    <t xml:space="preserve">Red Lion - UK pub names in increasing order of number of pubs with that name.  </t>
  </si>
  <si>
    <t xml:space="preserve">Who completed the Gate of Justice in The Red One? </t>
  </si>
  <si>
    <t xml:space="preserve">What is the bobble on the Tam O'Shanter called? </t>
  </si>
  <si>
    <t xml:space="preserve">Toorie.   This hat is also sometimes called a Balmoral - hint to the picture on this page 15. </t>
  </si>
  <si>
    <t>On 21st September 1969, we find out that he is killed in a hit and run accident, but he cannot return to his grave for 100 years.  Who is he?</t>
  </si>
  <si>
    <t xml:space="preserve">Marty Hopkirk - Randall and Hopkirk deceased.   First episode broadcast on that date.  </t>
  </si>
  <si>
    <t>His great-great grandfather was born in Aleppo.  He himself was born on 1st April 1764, won 18 races in his lifetime and has many, many successful offspring.  Who is he?</t>
  </si>
  <si>
    <t xml:space="preserve">Eclipse, the famous racehorse of the 18th Century, and is in the pedigree of most modern thoroughbred horses. </t>
  </si>
  <si>
    <t xml:space="preserve">Which is the odd one out - organic carrots, nightclub entry, CD-ROM, rewritable DVD, prescription lens, power point, nail varnish? </t>
  </si>
  <si>
    <t>Where was this trophy won outright?</t>
  </si>
  <si>
    <t xml:space="preserve">Schneider Trophy in 1931.  Calshot on the Solent. </t>
  </si>
  <si>
    <t xml:space="preserve">If the man is in Copenhagen, the woman and her dog are in New York City, then what is the original name of the tent? </t>
  </si>
  <si>
    <t xml:space="preserve">If Hickenlooper is D and Walker is I, what is Otter? </t>
  </si>
  <si>
    <t xml:space="preserve">R - these are the party affiliations for the governors of various US States.  Butch Otter is the Governor of Idaho. </t>
  </si>
  <si>
    <t xml:space="preserve">Which Shakespearean character is not due to return to earth for another 53 years, having been sent up by an obsidian dart? </t>
  </si>
  <si>
    <t xml:space="preserve">Prospero - the only British satellite to have been launched by a British rocket, the Black Arrow.  I have been in the same room as Prospero (my Dad worked on it) and also have connections with the BlackArrow programme.  The test rocket firing site is at Highdown on the Isle of Wight and is an open  museum, well wrth a visit. </t>
  </si>
  <si>
    <t xml:space="preserve">What is the fruit of the fragaria plant called? </t>
  </si>
  <si>
    <t xml:space="preserve">Achene, not the strawberry.  The achenes are the tiny yellow seeds around the skin of the strawberry.  </t>
  </si>
  <si>
    <t>If M + I = Z and T + K = Q, then A + E = what?</t>
  </si>
  <si>
    <t xml:space="preserve">R.  Morse code. </t>
  </si>
  <si>
    <t xml:space="preserve">Which actress could be known as a victorious goatherd? </t>
  </si>
  <si>
    <t xml:space="preserve">Nicole Kidman.  Etymological derviation. 
Nicole is the feminine form of Nicholas, which is from the Greek nike laos. Nike means victory in Greek and laos means people.  A kidman is a man who looks after the kid goats.  </t>
  </si>
  <si>
    <t xml:space="preserve">Picture clue.   Cover of Tchaikovsky Grand Sonata record played by Mikhail Pletnev. </t>
  </si>
  <si>
    <t xml:space="preserve">Picture clue.   Emission spectrum for Hydrogen. </t>
  </si>
  <si>
    <t>Which double went on strike when her beloved dog was not brought to England?</t>
  </si>
  <si>
    <t xml:space="preserve">Treasure - Nathalie Sergueiew. A french woman of Russian descent was recruited and trained by the Abwehr, but once in England, she defected.  Though she was a competent double agent, she was temperamental and difficult to handle; when MI5 failed to bring her dog to England without being quarantined (as was promised), she went on strike. </t>
  </si>
  <si>
    <t>What links Barbury Castle, William Morris,  James Bond (9) and the Prime Minister?</t>
  </si>
  <si>
    <t xml:space="preserve">Forename of one of the W triumvirate, sweetly outgoing from the purple tin. </t>
  </si>
  <si>
    <t xml:space="preserve">Everton Weekes.  One of the Three "W's" of West Indian cricket.  Nestle have removed the Toffee deluxe from the UK Quality Street collection.  Everton FC are nicknamed "The Toffees".  </t>
  </si>
  <si>
    <t xml:space="preserve">To what should this be amended? </t>
  </si>
  <si>
    <t xml:space="preserve">Picture of coronation mug for King Edward VII.   It is dated June 26, 1902, but he was taken ill with appendicitis 2 days earlier and the coronation was postponed to August 9th. </t>
  </si>
  <si>
    <t>Where can you see the graves of three English Rajahs of Sarawak?</t>
  </si>
  <si>
    <t>Sheepstor, near Yelverton</t>
  </si>
  <si>
    <t xml:space="preserve">From where, in relation to the wood, was Spring purloined by a strong red King? </t>
  </si>
  <si>
    <t xml:space="preserve">Murdered eastern religious figure, popular in the west at the time the Shah was toppled. </t>
  </si>
  <si>
    <t xml:space="preserve">A dead (but very tasty) bird, an Austrian goalkeeper and a sheriff who met his end on the roof of the Hotel Carmilla were the original keepers of which hunting ground in England? </t>
  </si>
  <si>
    <t xml:space="preserve">The Ridgeway national trail.  It runs through Barbury Castle, Huntercombe Golf Course (home course of Ian Fleming and where James Bond had a handicap of 9) and Chequers, the PM's country grace and favour pile. Keen golfer William Morris (Lord Nuffield) bought Nuffield House, which is opposite Huntercombe and is skirted by the Ridgeway, for its proximity to the golf course. </t>
  </si>
  <si>
    <t xml:space="preserve">Gianni Infantino ("small infant") took over from Joseph (Sepp) Blatter as president of FIFA, with a mandate to 'clean out the Augean Stables' by ridding the organisation of corruption. </t>
  </si>
  <si>
    <t>Daley Thompson scored a world record 8847 points in the 1984 Olympic decathlon, and later played football for Mansfield Town.</t>
  </si>
  <si>
    <t xml:space="preserve">HMS Hindustan was that length and its timbers (and that of HMS Howe, aka HMS Impregnable) were used to restore the store buildings in 1924.  </t>
  </si>
  <si>
    <t xml:space="preserve">Which Mansfield Town player scored over 8800 in 1984? </t>
  </si>
  <si>
    <t>Chess Problem</t>
  </si>
  <si>
    <t>Portugal - during the Napoleonic Wars, from 1807 to 1821</t>
  </si>
  <si>
    <t xml:space="preserve">Paul Erdős.   This is about the Erdős number of mathematical paper collaborators.  </t>
  </si>
  <si>
    <t>T(rump)</t>
  </si>
  <si>
    <t>Donald Trump will be the 45th President, but the 44th person to hold the office: Grover Cleveland served two non-consecutive terms so was both 22nd and 24th President.</t>
  </si>
  <si>
    <t>supplementary score</t>
  </si>
  <si>
    <t>Rasputin, murdered in 1916. The Boney M song of that name was a hit in 1979.</t>
  </si>
  <si>
    <t>Exmoor. (Dodo, Almer, Godric)</t>
  </si>
  <si>
    <t>for noting all four of the above connections</t>
  </si>
  <si>
    <t>for mentioning the King Crimson album title</t>
  </si>
  <si>
    <r>
      <t xml:space="preserve">Under (Milk Wood), by Dyan Thomas. 
</t>
    </r>
    <r>
      <rPr>
        <i/>
        <sz val="11"/>
        <color theme="1"/>
        <rFont val="Calibri"/>
        <family val="2"/>
        <scheme val="minor"/>
      </rPr>
      <t xml:space="preserve">To begin at the beginning: It is spring, moonless night in the small town, starless and bible-black..
</t>
    </r>
    <r>
      <rPr>
        <sz val="11"/>
        <color theme="1"/>
        <rFont val="Calibri"/>
        <family val="2"/>
        <scheme val="minor"/>
      </rPr>
      <t xml:space="preserve">King Crimson ('strong red') used Starless and Bible Black as the title of their 6th Album. Also a track (Starless) on their next album, Red.  </t>
    </r>
  </si>
  <si>
    <t>for mentioning the Grand Sonata</t>
  </si>
  <si>
    <t>Tchaikovksy</t>
  </si>
  <si>
    <t>for linking with Grand Sonata to get Hydrogen Sonata, the Banks book for this page</t>
  </si>
  <si>
    <t>Hydrogen.</t>
  </si>
  <si>
    <t>Picture clue.  Sequence is asteroids by number, Coincidentally, the same numbers as in question 4.</t>
  </si>
  <si>
    <r>
      <t xml:space="preserve">Asteroids.  
2004 = Lexell
2003 = Harding
2002 = Euler
2001 = </t>
    </r>
    <r>
      <rPr>
        <b/>
        <sz val="11"/>
        <color theme="1"/>
        <rFont val="Calibri"/>
        <family val="2"/>
        <scheme val="minor"/>
      </rPr>
      <t>Einstein</t>
    </r>
  </si>
  <si>
    <t xml:space="preserve">Picture clue: pubs.  </t>
  </si>
  <si>
    <t xml:space="preserve">Sequence is CAMRA's national pubs of the year from 2004 back to 2001.  Fat Cat (2004), Crown &amp; Thistle (Gravesend, 2003), Swan (Little Totham, 2002), Nursery (Heaton Norris, 2001). </t>
  </si>
  <si>
    <t xml:space="preserve">Alkborough, North Lincs.  The headstone has a copy of Julians Bower maze on it (a turf maze neaby).  It is also copied into the floor of the church porch and a stained glass window in the church.  J Goulton-Constable was a local squire and historian who did not want the maze to be lost if it became overgrown. </t>
  </si>
  <si>
    <t>Nail varnish - item added in to the basket of goods for CPI calculation by the ONS in 2016, as opposed to the others, which have been removed. 
Reson must be given: no points for just taking the 50/50 guess on which of the two 'N' answers was required.</t>
  </si>
  <si>
    <t xml:space="preserve">Yusuf I, one of the last rulers of Granada.  He was the seventh Nasrid ruler of the Emirate of Granada in Al-Andalus on the Iberian Peninsula. He was Sultan between 1333 and 1354. The Red One is the Alhambra Palace. </t>
  </si>
  <si>
    <t>Absinthe, the 'green fairy'.</t>
  </si>
  <si>
    <t>Item</t>
  </si>
  <si>
    <t>meaning</t>
  </si>
  <si>
    <t>Weird text in top right</t>
  </si>
  <si>
    <t>This is the 'one ring' verse from Lord of the Rings, written in Sindarin</t>
  </si>
  <si>
    <t>Picture in blue circle</t>
  </si>
  <si>
    <t>Radar chart of the tasting notes for Royal Lochnagar whisky</t>
  </si>
  <si>
    <t>Picture of ivy-covered trough</t>
  </si>
  <si>
    <t>Treasure site! No points for this.</t>
  </si>
  <si>
    <t>Title of race</t>
  </si>
  <si>
    <t>Pablo's ATH, and the name of the whisky shown in the radar chart. No points.</t>
  </si>
  <si>
    <t>Distance of race</t>
  </si>
  <si>
    <t>Going and surface</t>
  </si>
  <si>
    <t xml:space="preserve">Characteristics of the Treasure site. </t>
  </si>
  <si>
    <t>Form</t>
  </si>
  <si>
    <t>Colours</t>
  </si>
  <si>
    <t>Horse name</t>
  </si>
  <si>
    <t>Horse nationality</t>
  </si>
  <si>
    <t>Number after horse name</t>
  </si>
  <si>
    <t>Allusions to the 12 whisky tasting flavours.</t>
  </si>
  <si>
    <t>Age</t>
  </si>
  <si>
    <t>Key used to sort the jockeys into order so that they match the trainers</t>
  </si>
  <si>
    <t>Wgt</t>
  </si>
  <si>
    <t>Only the 'pounds' value is important. It represents the flavour profile of Royal Lochnagar</t>
  </si>
  <si>
    <t>Message reads
Corf neledh 'nin Ellerain nui venel,
Odo'ni Nauhírath vi rynd gonui în,
Neder'ni Fîr Fírib beraid fíred,
Êr am Morchír bo morn-orchamm dîn
Vi Dor e-Mordor ias i-Ndúath caedar.</t>
  </si>
  <si>
    <t>For each horse, some prime numbers among the letters. (In fact one two-digit prime and varying numbers of one-digit primes, which is a hint for the prime-number cipher.)</t>
  </si>
  <si>
    <t>Eight Trainer / Jockey pairs giving bands:</t>
  </si>
  <si>
    <t>Four Trainer / Jockey pairs giving ATH setters and treasure-finders:</t>
  </si>
  <si>
    <t>Paul Coombs, Chris Andrews: ATH 2007</t>
  </si>
  <si>
    <t>Steve Hames, Wendy Petty: ATH 1991</t>
  </si>
  <si>
    <t>Rosalind Barden, Dave Harding: ATH 1995</t>
  </si>
  <si>
    <t>Paul Coombs, Steve Morris: ATH 1985</t>
  </si>
  <si>
    <t>TS</t>
  </si>
  <si>
    <t>Sort key to put the letters of 'Use of Weapons' into order</t>
  </si>
  <si>
    <t>RPR</t>
  </si>
  <si>
    <t>ASCII for 'Subtle Virtue'</t>
  </si>
  <si>
    <t>SP</t>
  </si>
  <si>
    <t>Identify that the distance from the sun to each star, in light years, matches number of years before 2016 when the events described took place.</t>
  </si>
  <si>
    <r>
      <t xml:space="preserve">The events come from Billy Joel's </t>
    </r>
    <r>
      <rPr>
        <i/>
        <sz val="11"/>
        <color theme="1"/>
        <rFont val="Calibri"/>
        <family val="2"/>
        <scheme val="minor"/>
      </rPr>
      <t>We Didn't Start the Fire</t>
    </r>
  </si>
  <si>
    <t>Stars. An allusion to the constellations to come, one later play on words (Solis), and the magic square. (But no points here for those links.)</t>
  </si>
  <si>
    <t>Far too mean to be a set of proper odds, the numerators give the OS grid references of the first two locations in the Hunt proper:
SP 348333 is the Hook Norton brewery and SP 351332 is the nearby Pear Tree inn. A tough one.</t>
  </si>
  <si>
    <r>
      <t xml:space="preserve">Remember, </t>
    </r>
    <r>
      <rPr>
        <i/>
        <sz val="11"/>
        <color theme="1"/>
        <rFont val="Calibri"/>
        <family val="2"/>
        <scheme val="minor"/>
      </rPr>
      <t>the search is half the fun</t>
    </r>
    <r>
      <rPr>
        <sz val="11"/>
        <color theme="1"/>
        <rFont val="Calibri"/>
        <family val="2"/>
        <scheme val="minor"/>
      </rPr>
      <t>!</t>
    </r>
  </si>
  <si>
    <t>Kal Swan, Tony Smith: Lion (USA)</t>
  </si>
  <si>
    <t>Robert Lavington, Luke Grainger: Whisky Stain (ENG)</t>
  </si>
  <si>
    <t>Wyndham Reager, Nate King: The Brewhouse Band (USA)</t>
  </si>
  <si>
    <t>Colin Hanton, Rod Davis: Quarrymen (ENG)</t>
  </si>
  <si>
    <t>Lau Højen, Morten Thorhauge: Carpark North (DEN)</t>
  </si>
  <si>
    <t>Deborah Ferraccioli, Mike Dykeman: Treasure (USA)</t>
  </si>
  <si>
    <t>Thomas Mullarney III, Jacob Gossett: Beacon (USA)</t>
  </si>
  <si>
    <t>Random, but hinting at the international spread of the bands</t>
  </si>
  <si>
    <t>Days since last ran' used to encode 'USE OF WEAPONS' with A=1 etc</t>
  </si>
  <si>
    <t>It's a font for Iain M Banks' Marain language, encoded with the keyboard mapping for that font. http://danielsolisblog.blogspot.co.uk/2010/09/free-font-marain-script.html</t>
  </si>
  <si>
    <t>(11 + 2) Equals (12 + 1)</t>
  </si>
  <si>
    <t>ELEVEN PLUS TWO is an anagram of TWELVE PLUS ONE. (Helpfully given in a font used for lots of anagrams.)</t>
  </si>
  <si>
    <t>Sketch map</t>
  </si>
  <si>
    <t>Ring</t>
  </si>
  <si>
    <t>blue</t>
  </si>
  <si>
    <t>yellow</t>
  </si>
  <si>
    <t>salmon</t>
  </si>
  <si>
    <t>black</t>
  </si>
  <si>
    <t>magenta</t>
  </si>
  <si>
    <t>green</t>
  </si>
  <si>
    <t>red</t>
  </si>
  <si>
    <t>Pear Tree Inn</t>
  </si>
  <si>
    <t>Cotswold Distillery</t>
  </si>
  <si>
    <t>Hook Norton</t>
  </si>
  <si>
    <t>Red Lion, Longwick, Bucks</t>
  </si>
  <si>
    <t>Beacon Hill, Bucks</t>
  </si>
  <si>
    <t>Quarry Wood, Cookham</t>
  </si>
  <si>
    <t>Winter Hill Car Park</t>
  </si>
  <si>
    <t>Bunnahabhain</t>
  </si>
  <si>
    <t>Islay Ales</t>
  </si>
  <si>
    <t>Harbour Inn, Bowmore</t>
  </si>
  <si>
    <t>Beacon (lighthouse) on Jura</t>
  </si>
  <si>
    <t>Islay Quarry</t>
  </si>
  <si>
    <t>Islay Car Park</t>
  </si>
  <si>
    <t>Machrie Golf Course</t>
  </si>
  <si>
    <t>Macallan</t>
  </si>
  <si>
    <t>Black Sheep Brewery, Masham</t>
  </si>
  <si>
    <t>The Bridge Inn, Pateley Bridge, Yorkshire</t>
  </si>
  <si>
    <t>Red Lion, Burnsall</t>
  </si>
  <si>
    <t>Beamsley Beacon</t>
  </si>
  <si>
    <t>Lurgy Delf Quarry</t>
  </si>
  <si>
    <t>Addingham Car Park</t>
  </si>
  <si>
    <t>Ilkley Golf Club</t>
  </si>
  <si>
    <t>Springbank</t>
  </si>
  <si>
    <t>Coniston Brewery</t>
  </si>
  <si>
    <t>The Sun Inn, Coniston</t>
  </si>
  <si>
    <t>The Red Lion, Hawkshead</t>
  </si>
  <si>
    <t>Beacon Tarn</t>
  </si>
  <si>
    <t>Coniston Quarries</t>
  </si>
  <si>
    <t>Coniston Car Park</t>
  </si>
  <si>
    <t>The Old Man of Coniston</t>
  </si>
  <si>
    <t>Highland Park</t>
  </si>
  <si>
    <t>Adnams, Southwold, Suffolk</t>
  </si>
  <si>
    <t>Sole Bay Inn, Southwold</t>
  </si>
  <si>
    <t>Red Lion Inn, Southwold</t>
  </si>
  <si>
    <t>The Beacon, Hollesley Bay, Suffolk</t>
  </si>
  <si>
    <t>Orford Castle and Earthworks</t>
  </si>
  <si>
    <t>Orford Car Park</t>
  </si>
  <si>
    <t>Orford Ness Lighthouse</t>
  </si>
  <si>
    <t>Auchentoshan</t>
  </si>
  <si>
    <t>Harveys Brewery, Lewes, East Sussex</t>
  </si>
  <si>
    <t>The Juggs, Kingston near Lewes</t>
  </si>
  <si>
    <t>Red Lion Pond, East Sussex</t>
  </si>
  <si>
    <t>Firle Beacon</t>
  </si>
  <si>
    <t>White Dyke</t>
  </si>
  <si>
    <t>Herstmonceux RGO Car Park</t>
  </si>
  <si>
    <t>Bowmore</t>
  </si>
  <si>
    <t>Camerons, Hartlepool</t>
  </si>
  <si>
    <t>The Spotted Cow, Elwick</t>
  </si>
  <si>
    <t>Red Lion Farm, Hartlepool</t>
  </si>
  <si>
    <t>Seaton Carew Beacon</t>
  </si>
  <si>
    <t>Quarry</t>
  </si>
  <si>
    <t>Seaton Carew Car Park</t>
  </si>
  <si>
    <t>Buzzer House lighthouse</t>
  </si>
  <si>
    <t>Glenlivet</t>
  </si>
  <si>
    <t>Hogs Back Brewery, Tongham, Surrey</t>
  </si>
  <si>
    <t>The Black Swan, Ockham, Surrey</t>
  </si>
  <si>
    <t>Red Lion, Betchworth, Surrey</t>
  </si>
  <si>
    <t>Ockham VOR Beacon, Surrey
www.trevord.com/navaids/ock.htm</t>
  </si>
  <si>
    <t>Box Hill Quarry, Surrey</t>
  </si>
  <si>
    <t>Car Park, Fetcham</t>
  </si>
  <si>
    <t>Bladnoch</t>
  </si>
  <si>
    <t>Sharps, Rock, Cornwall</t>
  </si>
  <si>
    <t>The Pityme Inn, Cornwall</t>
  </si>
  <si>
    <t>The Red Lion Inn, St Kew Highway, Cornwall</t>
  </si>
  <si>
    <t>St Agnes' Beacon, Cornwall</t>
  </si>
  <si>
    <t>Perranporth Quarry, Cornwall</t>
  </si>
  <si>
    <t>Perranporth Car Park</t>
  </si>
  <si>
    <t>Perranporth Golf Club</t>
  </si>
  <si>
    <t>Laphroaig</t>
  </si>
  <si>
    <t>Fullers, Chiswick</t>
  </si>
  <si>
    <t>The Castle, Harrow-on-the-Hill</t>
  </si>
  <si>
    <t>The Red Lion, Bushey</t>
  </si>
  <si>
    <t>Old Redding Queen's Jubilee beacon</t>
  </si>
  <si>
    <t>Grim's Dyke</t>
  </si>
  <si>
    <t>Ruislip Station Car Park</t>
  </si>
  <si>
    <t>Glenfiddich</t>
  </si>
  <si>
    <t>Tring</t>
  </si>
  <si>
    <t>Greyhound near Stocks</t>
  </si>
  <si>
    <t>White Lion</t>
  </si>
  <si>
    <t>Ivinghoe Beacon</t>
  </si>
  <si>
    <t>End of Grim's Ditch</t>
  </si>
  <si>
    <t>Car park</t>
  </si>
  <si>
    <t>Aberlour</t>
  </si>
  <si>
    <t>Wye Valley Brewery</t>
  </si>
  <si>
    <t>The Chequers, 63 Etnam St, Leominster</t>
  </si>
  <si>
    <t>The Red Lion, Weobley</t>
  </si>
  <si>
    <t>The Beacon, Kington (Mike Oldfield)</t>
  </si>
  <si>
    <t>Offas Dyke</t>
  </si>
  <si>
    <t>Kington Golf Club Car Park</t>
  </si>
  <si>
    <t>Hergest Ridge</t>
  </si>
  <si>
    <t>Edradour</t>
  </si>
  <si>
    <t>Chiltern Brewery</t>
  </si>
  <si>
    <t>Red Lion Hotel, Wendover</t>
  </si>
  <si>
    <t>Cross Dyke</t>
  </si>
  <si>
    <t>Coombe Hill Car Park</t>
  </si>
  <si>
    <t>Talisker</t>
  </si>
  <si>
    <t>Verulam Brewery, St Albans</t>
  </si>
  <si>
    <t>Elephant and Castle Pub, Amwell, Herts</t>
  </si>
  <si>
    <t>The Red Lion, Digswell, WGC, Herts</t>
  </si>
  <si>
    <t>Bury Lane Sports Field Jubilee Beacon, Codicote, Herts</t>
  </si>
  <si>
    <t>Devil's Dyke, Wheathampstead, Herts</t>
  </si>
  <si>
    <t>Ayot Green Car Park, Herts</t>
  </si>
  <si>
    <t>ATH Treasure Site 1988</t>
  </si>
  <si>
    <t>Glenmorangie</t>
  </si>
  <si>
    <t>Black Isle Brewery, Invernessshire</t>
  </si>
  <si>
    <t>The Old Bridge Inn, Aviemore, Highland</t>
  </si>
  <si>
    <t>Balmoral Castle, Aberdeenshire (Royal Standard of Scotland Red Lion)</t>
  </si>
  <si>
    <t>Chanonry Point Lighthouse beacon, Highland</t>
  </si>
  <si>
    <t>Brodie Castle Car Park, near Forres, Scotland</t>
  </si>
  <si>
    <t>Rodney's Stone</t>
  </si>
  <si>
    <t>Otter Brewery</t>
  </si>
  <si>
    <t>The Hare and Hounds, Putts Corner</t>
  </si>
  <si>
    <t>The Golden Lion, Tipton St John</t>
  </si>
  <si>
    <t>Beacon Hill, above Tipton St John</t>
  </si>
  <si>
    <t>Beer Quarry Caves</t>
  </si>
  <si>
    <t>Car Park South of Beer</t>
  </si>
  <si>
    <t>Beer Head - false treasure (VHS)</t>
  </si>
  <si>
    <t>treasure?</t>
  </si>
  <si>
    <t>distillery</t>
  </si>
  <si>
    <t>brewery</t>
  </si>
  <si>
    <t>pub</t>
  </si>
  <si>
    <t>lion</t>
  </si>
  <si>
    <t>beacon</t>
  </si>
  <si>
    <t>dyke/quarry</t>
  </si>
  <si>
    <t>car park</t>
  </si>
  <si>
    <t>Small picture of beer-drinking dwarf</t>
  </si>
  <si>
    <t>Kildalton Cross (with lion coloured red)</t>
  </si>
  <si>
    <t>George and Dragon, Wendover</t>
  </si>
  <si>
    <t>on ATH 2007 treasure route</t>
  </si>
  <si>
    <t>Answer (green =&gt; picture in ring / on page)</t>
  </si>
  <si>
    <t>Trough, the true treasure</t>
  </si>
  <si>
    <t>extra</t>
  </si>
  <si>
    <r>
      <t xml:space="preserve">identify link to Mike Oldfield's album </t>
    </r>
    <r>
      <rPr>
        <i/>
        <sz val="11"/>
        <color theme="1"/>
        <rFont val="Calibri"/>
        <family val="2"/>
        <scheme val="minor"/>
      </rPr>
      <t>Hergest Ridge</t>
    </r>
  </si>
  <si>
    <r>
      <t xml:space="preserve">Image (adapted from map in </t>
    </r>
    <r>
      <rPr>
        <i/>
        <sz val="11"/>
        <color theme="1"/>
        <rFont val="Calibri"/>
        <family val="2"/>
        <scheme val="minor"/>
      </rPr>
      <t>The Adventure of the Priory School</t>
    </r>
    <r>
      <rPr>
        <sz val="11"/>
        <color theme="1"/>
        <rFont val="Calibri"/>
        <family val="2"/>
        <scheme val="minor"/>
      </rPr>
      <t xml:space="preserve">) is from Steve Hames' 1991 </t>
    </r>
    <r>
      <rPr>
        <i/>
        <sz val="11"/>
        <color theme="1"/>
        <rFont val="Calibri"/>
        <family val="2"/>
        <scheme val="minor"/>
      </rPr>
      <t>Sherlock Holmes</t>
    </r>
    <r>
      <rPr>
        <sz val="11"/>
        <color theme="1"/>
        <rFont val="Calibri"/>
        <family val="2"/>
        <scheme val="minor"/>
      </rPr>
      <t xml:space="preserve"> ATH</t>
    </r>
  </si>
  <si>
    <t>Clock face and wasp</t>
  </si>
  <si>
    <r>
      <t xml:space="preserve">Reference to </t>
    </r>
    <r>
      <rPr>
        <i/>
        <sz val="11"/>
        <color theme="1"/>
        <rFont val="Calibri"/>
        <family val="2"/>
        <scheme val="minor"/>
      </rPr>
      <t>The Wasp Factory</t>
    </r>
    <r>
      <rPr>
        <sz val="11"/>
        <color theme="1"/>
        <rFont val="Calibri"/>
        <family val="2"/>
        <scheme val="minor"/>
      </rPr>
      <t>, where each hour on the clockface delivers a different execution method.</t>
    </r>
  </si>
  <si>
    <t>Link between music clips</t>
  </si>
  <si>
    <r>
      <t xml:space="preserve">Kevin Ayers, </t>
    </r>
    <r>
      <rPr>
        <i/>
        <sz val="11"/>
        <color theme="1"/>
        <rFont val="Calibri"/>
        <family val="2"/>
        <scheme val="minor"/>
      </rPr>
      <t>Didn’t' Feel Lonely Until…</t>
    </r>
  </si>
  <si>
    <r>
      <t xml:space="preserve">Fairport Convention, </t>
    </r>
    <r>
      <rPr>
        <i/>
        <sz val="11"/>
        <color theme="1"/>
        <rFont val="Calibri"/>
        <family val="2"/>
        <scheme val="minor"/>
      </rPr>
      <t>Meet on the Ledge</t>
    </r>
  </si>
  <si>
    <r>
      <t>The Motels,</t>
    </r>
    <r>
      <rPr>
        <i/>
        <sz val="11"/>
        <color theme="1"/>
        <rFont val="Calibri"/>
        <family val="2"/>
        <scheme val="minor"/>
      </rPr>
      <t xml:space="preserve"> Total Control</t>
    </r>
  </si>
  <si>
    <r>
      <t xml:space="preserve">The Pogues, </t>
    </r>
    <r>
      <rPr>
        <i/>
        <sz val="11"/>
        <color theme="1"/>
        <rFont val="Calibri"/>
        <family val="2"/>
        <scheme val="minor"/>
      </rPr>
      <t>Sally Maclennane</t>
    </r>
  </si>
  <si>
    <r>
      <t xml:space="preserve">Thompson, </t>
    </r>
    <r>
      <rPr>
        <i/>
        <sz val="11"/>
        <color theme="1"/>
        <rFont val="Calibri"/>
        <family val="2"/>
        <scheme val="minor"/>
      </rPr>
      <t>Alec Eiffel</t>
    </r>
  </si>
  <si>
    <r>
      <t xml:space="preserve">Neil Young, </t>
    </r>
    <r>
      <rPr>
        <i/>
        <sz val="11"/>
        <color theme="1"/>
        <rFont val="Calibri"/>
        <family val="2"/>
        <scheme val="minor"/>
      </rPr>
      <t>Rockin' in the Free World</t>
    </r>
  </si>
  <si>
    <r>
      <t xml:space="preserve">Warren Zevon, </t>
    </r>
    <r>
      <rPr>
        <i/>
        <sz val="11"/>
        <color theme="1"/>
        <rFont val="Calibri"/>
        <family val="2"/>
        <scheme val="minor"/>
      </rPr>
      <t>Mohammed's Radio</t>
    </r>
  </si>
  <si>
    <r>
      <t xml:space="preserve">k.d. Lang, </t>
    </r>
    <r>
      <rPr>
        <i/>
        <sz val="11"/>
        <color theme="1"/>
        <rFont val="Calibri"/>
        <family val="2"/>
        <scheme val="minor"/>
      </rPr>
      <t>Season of Hollow Soul</t>
    </r>
  </si>
  <si>
    <r>
      <t>Joan Osborne,</t>
    </r>
    <r>
      <rPr>
        <i/>
        <sz val="11"/>
        <color theme="1"/>
        <rFont val="Calibri"/>
        <family val="2"/>
        <scheme val="minor"/>
      </rPr>
      <t xml:space="preserve"> Righteous Love</t>
    </r>
  </si>
  <si>
    <r>
      <t>The Zutons,</t>
    </r>
    <r>
      <rPr>
        <i/>
        <sz val="11"/>
        <color theme="1"/>
        <rFont val="Calibri"/>
        <family val="2"/>
        <scheme val="minor"/>
      </rPr>
      <t xml:space="preserve"> Don't Ever Think (Too Much)</t>
    </r>
  </si>
  <si>
    <r>
      <t xml:space="preserve">Whistle, </t>
    </r>
    <r>
      <rPr>
        <i/>
        <sz val="11"/>
        <color theme="1"/>
        <rFont val="Calibri"/>
        <family val="2"/>
        <scheme val="minor"/>
      </rPr>
      <t>(Nothing Serious) Just Buggin'</t>
    </r>
  </si>
  <si>
    <r>
      <t xml:space="preserve">Wasp, </t>
    </r>
    <r>
      <rPr>
        <i/>
        <sz val="11"/>
        <color theme="1"/>
        <rFont val="Calibri"/>
        <family val="2"/>
        <scheme val="minor"/>
      </rPr>
      <t>Wild Child</t>
    </r>
    <r>
      <rPr>
        <sz val="11"/>
        <color theme="1"/>
        <rFont val="Calibri"/>
        <family val="2"/>
        <scheme val="minor"/>
      </rPr>
      <t xml:space="preserve"> from </t>
    </r>
    <r>
      <rPr>
        <i/>
        <sz val="11"/>
        <color theme="1"/>
        <rFont val="Calibri"/>
        <family val="2"/>
        <scheme val="minor"/>
      </rPr>
      <t>The Last Command</t>
    </r>
    <r>
      <rPr>
        <sz val="11"/>
        <color theme="1"/>
        <rFont val="Calibri"/>
        <family val="2"/>
        <scheme val="minor"/>
      </rPr>
      <t xml:space="preserve"> album</t>
    </r>
  </si>
  <si>
    <t>North Devon map</t>
  </si>
  <si>
    <t>Plain text</t>
  </si>
  <si>
    <t>The Wasp Factory</t>
  </si>
  <si>
    <t>St Georges, Thetford, Norfolk</t>
  </si>
  <si>
    <t>Identification / meaning</t>
  </si>
  <si>
    <t>Marain</t>
  </si>
  <si>
    <t xml:space="preserve">Consider Phlebas </t>
  </si>
  <si>
    <t xml:space="preserve">The Player of Games </t>
  </si>
  <si>
    <t xml:space="preserve">Use of Weapons </t>
  </si>
  <si>
    <t xml:space="preserve">The State of the Art </t>
  </si>
  <si>
    <t>Against a Dark Background</t>
  </si>
  <si>
    <t xml:space="preserve">Inversions </t>
  </si>
  <si>
    <t>Raw Spirit</t>
  </si>
  <si>
    <t>The Algebraist</t>
  </si>
  <si>
    <t>Matter</t>
  </si>
  <si>
    <t>Surface Detail</t>
  </si>
  <si>
    <t>The Hydrogen Sonata</t>
  </si>
  <si>
    <t>Cipher</t>
  </si>
  <si>
    <t>goo.gl/maps/</t>
  </si>
  <si>
    <t>Alphabet of Parishes; http://sheepwashchronicle.org/wp/articles/other-local/the-alphabet-of-parishes/</t>
  </si>
  <si>
    <t>all</t>
  </si>
  <si>
    <t>UK map: regional vehicle registration letters.</t>
  </si>
  <si>
    <t>prime numbers</t>
  </si>
  <si>
    <r>
      <rPr>
        <b/>
        <sz val="11"/>
        <color theme="1"/>
        <rFont val="Calibri"/>
        <family val="2"/>
        <scheme val="minor"/>
      </rPr>
      <t>Sol is</t>
    </r>
    <r>
      <rPr>
        <sz val="11"/>
        <color theme="1"/>
        <rFont val="Calibri"/>
        <family val="2"/>
        <scheme val="minor"/>
      </rPr>
      <t xml:space="preserve"> at the centre of our solar system, according to Daniel
Points for making the connection Daniel Solis, creator of the Marain font.
No credit for just the translation, nor for linking to Sol on the Poster, sorry.</t>
    </r>
  </si>
  <si>
    <r>
      <t xml:space="preserve">Form
Identify this as the second of the boards in </t>
    </r>
    <r>
      <rPr>
        <i/>
        <sz val="11"/>
        <color theme="1"/>
        <rFont val="Calibri"/>
        <family val="2"/>
        <scheme val="minor"/>
      </rPr>
      <t>The Player of Games</t>
    </r>
  </si>
  <si>
    <r>
      <t xml:space="preserve">becoming
Identify this as the third of the boards in </t>
    </r>
    <r>
      <rPr>
        <i/>
        <sz val="11"/>
        <color theme="1"/>
        <rFont val="Calibri"/>
        <family val="2"/>
        <scheme val="minor"/>
      </rPr>
      <t>The Player of Games</t>
    </r>
  </si>
  <si>
    <t>Look for L on fencepost where it turns. A box is attached to the base of the nearby loose fence post in the gorse also marked with an L.
Identify this as instructions for the Beer Head treasure, p16.</t>
  </si>
  <si>
    <t>Search in the trough
…for the main treasure. No points for this hint.</t>
  </si>
  <si>
    <t>AT WAVELENGTHS OF AROUND SEVEN HUNDRED NM LIONS LOOK A LOT LIKE HERRINGS.
Realise that this means ignoring the Ring paths that contain a red lion.</t>
  </si>
  <si>
    <t>Each page features a distillery a brewery a pub a lion a beacon an earthwork a car park and a possible treasure location. You are given the distances from each to its follower and the helpfully named constellations will help you navigate. Eliminate the false trails and follow the right paths.
Instructions on how to work the rings.</t>
  </si>
  <si>
    <r>
      <t>realising that the goog.gl/maps references show the plaques, or, where the plaques are not visible on Streetview, the locations of the plaques (G - S Molton, T - Gt Torrington); or the item featured on the plaque (E - Yarnscombe (plaque is inside village hall entrance lobby), L - Taddiport); or at worst, the village (C - Fremington (plaque is inside door to council offices), N - Beaford (Norman font is in church, plaque was probably at Beaford Arts Centre opposite but centre has now relocated to S Molton)). 
There are hotspots at K and D on the</t>
    </r>
    <r>
      <rPr>
        <i/>
        <sz val="11"/>
        <color theme="1"/>
        <rFont val="Calibri"/>
        <family val="2"/>
        <scheme val="minor"/>
      </rPr>
      <t xml:space="preserve"> Look to Windward</t>
    </r>
    <r>
      <rPr>
        <sz val="11"/>
        <color theme="1"/>
        <rFont val="Calibri"/>
        <family val="2"/>
        <scheme val="minor"/>
      </rPr>
      <t xml:space="preserve"> map, and the letters are visible on those plaques. The K photo of 'Tourist Information' at Combe Martin serendipitously showed the office of an organisation dedicated to giving people information about journeys in N Devon.</t>
    </r>
  </si>
  <si>
    <r>
      <t xml:space="preserve">In Search of the Perfect Dram
Identify this as the subtitle of </t>
    </r>
    <r>
      <rPr>
        <i/>
        <sz val="11"/>
        <color theme="1"/>
        <rFont val="Calibri"/>
        <family val="2"/>
        <scheme val="minor"/>
      </rPr>
      <t>Raw Spirit</t>
    </r>
    <r>
      <rPr>
        <sz val="11"/>
        <color theme="1"/>
        <rFont val="Calibri"/>
        <family val="2"/>
        <scheme val="minor"/>
      </rPr>
      <t>.</t>
    </r>
  </si>
  <si>
    <t>Unmatch for DIY</t>
  </si>
  <si>
    <t>Acid Fury Month</t>
  </si>
  <si>
    <t>Thy Nomadic Fur</t>
  </si>
  <si>
    <t>Acrid Tofu Hymn</t>
  </si>
  <si>
    <t>Thou Firm Candy</t>
  </si>
  <si>
    <t>Fruit Hymn Coda</t>
  </si>
  <si>
    <t>Hum Dry Faction</t>
  </si>
  <si>
    <t>Humid Toy Franc</t>
  </si>
  <si>
    <t>Him Fancy Tudor</t>
  </si>
  <si>
    <t>Duty from China</t>
  </si>
  <si>
    <t>Fund my Chariot</t>
  </si>
  <si>
    <t>Charm of Nudity</t>
  </si>
  <si>
    <t>Tiny Chad Forum</t>
  </si>
  <si>
    <t>March duty info</t>
  </si>
  <si>
    <t>Find your Match</t>
  </si>
  <si>
    <t>Music clips on each hour:</t>
  </si>
  <si>
    <t xml:space="preserve">Excesion </t>
  </si>
  <si>
    <t>FROM NT CARPARK GO UP W PATH TURN R AT DRIVE THEN R AGAIN AT ELROND'S HOUSE ONTO PATH. GO TO FORK BY FALLEN TREE. SEARCH BY FP SIGNS MARKED WITH L.
Realise that these instructions lead to the 1991 ATH treasure site (where you would find a Red Lion card), as clued by image on p1.</t>
  </si>
  <si>
    <t>FOLLOW ACORN PATH S FROM MONUMENT. SEARCH UNDERNEATH SIXTH BENCH MARKED WITH L.
Realise that these instructions lead to a bench (where you would find a Red Lion card) on the route to the 2007 ATH treasure site, as clued by 'Fool' image on p13.</t>
  </si>
  <si>
    <t>FROM HOLY BUILDING TAKE FOOTPATH WHICH SOON JOINS ANOTHER. TURN R. GO INTO TREES. SEARCH AT THREE-TRUNKED TREE MARKED WITH L.
Realise that these instructions lead to the 1988 ATH treasure site (where you would find a Red Lion card).</t>
  </si>
  <si>
    <t xml:space="preserve">May 7 calendar image </t>
  </si>
  <si>
    <t>Cricketer</t>
  </si>
  <si>
    <t>Underground train</t>
  </si>
  <si>
    <r>
      <t xml:space="preserve">James Bond photo: reference to </t>
    </r>
    <r>
      <rPr>
        <i/>
        <sz val="11"/>
        <color theme="1"/>
        <rFont val="Calibri"/>
        <family val="2"/>
        <scheme val="minor"/>
      </rPr>
      <t>Consider Phlebas</t>
    </r>
    <r>
      <rPr>
        <sz val="11"/>
        <color theme="1"/>
        <rFont val="Calibri"/>
        <family val="2"/>
        <scheme val="minor"/>
      </rPr>
      <t>, which features an underground train crash</t>
    </r>
  </si>
  <si>
    <t>Alice Cooper album cover</t>
  </si>
  <si>
    <r>
      <t xml:space="preserve">No More Mr Nice Guy is a spacecraft in </t>
    </r>
    <r>
      <rPr>
        <i/>
        <sz val="11"/>
        <color theme="1"/>
        <rFont val="Calibri"/>
        <family val="2"/>
        <scheme val="minor"/>
      </rPr>
      <t>Consider Phlebas</t>
    </r>
  </si>
  <si>
    <t>Scrabble gravestone</t>
  </si>
  <si>
    <t>Chessboard with Marain annotation</t>
  </si>
  <si>
    <r>
      <t xml:space="preserve">Reference to the board of Form from </t>
    </r>
    <r>
      <rPr>
        <i/>
        <sz val="11"/>
        <color theme="1"/>
        <rFont val="Calibri"/>
        <family val="2"/>
        <scheme val="minor"/>
      </rPr>
      <t xml:space="preserve">The Player of Games. </t>
    </r>
    <r>
      <rPr>
        <sz val="11"/>
        <color theme="1"/>
        <rFont val="Calibri"/>
        <family val="2"/>
        <scheme val="minor"/>
      </rPr>
      <t>Points given on Ciphers sheet.</t>
    </r>
  </si>
  <si>
    <t>Ultimate Monopoly board with Marain annotation</t>
  </si>
  <si>
    <t>Silhouette</t>
  </si>
  <si>
    <r>
      <t xml:space="preserve">From cover of </t>
    </r>
    <r>
      <rPr>
        <i/>
        <sz val="11"/>
        <color theme="1"/>
        <rFont val="Calibri"/>
        <family val="2"/>
        <scheme val="minor"/>
      </rPr>
      <t xml:space="preserve">The Player of Games. </t>
    </r>
  </si>
  <si>
    <t>Rocket</t>
  </si>
  <si>
    <r>
      <t xml:space="preserve">Space X barge is named </t>
    </r>
    <r>
      <rPr>
        <i/>
        <sz val="11"/>
        <color theme="1"/>
        <rFont val="Calibri"/>
        <family val="2"/>
        <scheme val="minor"/>
      </rPr>
      <t>Of Course I Still Love You</t>
    </r>
    <r>
      <rPr>
        <sz val="11"/>
        <color theme="1"/>
        <rFont val="Calibri"/>
        <family val="2"/>
        <scheme val="minor"/>
      </rPr>
      <t xml:space="preserve">, reference to spacecraft from </t>
    </r>
    <r>
      <rPr>
        <i/>
        <sz val="11"/>
        <color theme="1"/>
        <rFont val="Calibri"/>
        <family val="2"/>
        <scheme val="minor"/>
      </rPr>
      <t>The Player of Games</t>
    </r>
  </si>
  <si>
    <t>Other book covers</t>
  </si>
  <si>
    <r>
      <rPr>
        <i/>
        <sz val="11"/>
        <color theme="1"/>
        <rFont val="Calibri"/>
        <family val="2"/>
        <scheme val="minor"/>
      </rPr>
      <t>Touching the Void</t>
    </r>
    <r>
      <rPr>
        <sz val="11"/>
        <color theme="1"/>
        <rFont val="Calibri"/>
        <family val="2"/>
        <scheme val="minor"/>
      </rPr>
      <t xml:space="preserve">, </t>
    </r>
    <r>
      <rPr>
        <i/>
        <sz val="11"/>
        <color theme="1"/>
        <rFont val="Calibri"/>
        <family val="2"/>
        <scheme val="minor"/>
      </rPr>
      <t>The Book Thief</t>
    </r>
    <r>
      <rPr>
        <sz val="11"/>
        <color theme="1"/>
        <rFont val="Calibri"/>
        <family val="2"/>
        <scheme val="minor"/>
      </rPr>
      <t xml:space="preserve"> and </t>
    </r>
    <r>
      <rPr>
        <i/>
        <sz val="11"/>
        <color theme="1"/>
        <rFont val="Calibri"/>
        <family val="2"/>
        <scheme val="minor"/>
      </rPr>
      <t>The Remains of the Day</t>
    </r>
    <r>
      <rPr>
        <sz val="11"/>
        <color theme="1"/>
        <rFont val="Calibri"/>
        <family val="2"/>
        <scheme val="minor"/>
      </rPr>
      <t xml:space="preserve"> featured alongside </t>
    </r>
    <r>
      <rPr>
        <i/>
        <sz val="11"/>
        <color theme="1"/>
        <rFont val="Calibri"/>
        <family val="2"/>
        <scheme val="minor"/>
      </rPr>
      <t>The Player of Games</t>
    </r>
    <r>
      <rPr>
        <sz val="11"/>
        <color theme="1"/>
        <rFont val="Calibri"/>
        <family val="2"/>
        <scheme val="minor"/>
      </rPr>
      <t xml:space="preserve"> among the 25 titles chosen for World Book Night 2012.</t>
    </r>
  </si>
  <si>
    <t>Remote-controlled tanks</t>
  </si>
  <si>
    <t>Crossbow</t>
  </si>
  <si>
    <t>Bone chair</t>
  </si>
  <si>
    <r>
      <t xml:space="preserve">features in </t>
    </r>
    <r>
      <rPr>
        <i/>
        <sz val="11"/>
        <color theme="1"/>
        <rFont val="Calibri"/>
        <family val="2"/>
        <scheme val="minor"/>
      </rPr>
      <t>Use of Weapons</t>
    </r>
  </si>
  <si>
    <r>
      <t xml:space="preserve">reference to </t>
    </r>
    <r>
      <rPr>
        <i/>
        <sz val="11"/>
        <color theme="1"/>
        <rFont val="Calibri"/>
        <family val="2"/>
        <scheme val="minor"/>
      </rPr>
      <t>Use of Weapons</t>
    </r>
  </si>
  <si>
    <t>PAVED ROCK BEATLES</t>
  </si>
  <si>
    <t>A CHALK FARM DUNE</t>
  </si>
  <si>
    <t>NEW ZEALAND CAKE HIRE</t>
  </si>
  <si>
    <t>LIQUOR AN' JAM</t>
  </si>
  <si>
    <t>EVIL PROP JEERS</t>
  </si>
  <si>
    <t>ENIGMA WAITS OLD REIN</t>
  </si>
  <si>
    <t>MR JAGUAR TOUGHENER</t>
  </si>
  <si>
    <t>AT MIDSIZE</t>
  </si>
  <si>
    <t>LARRY SHADOW</t>
  </si>
  <si>
    <t>NINJA DISPLAY ARENA</t>
  </si>
  <si>
    <t>DAZ RUBZEDSKI</t>
  </si>
  <si>
    <t>BARGE THEATRE</t>
  </si>
  <si>
    <t>HAREBELL LETTUCES</t>
  </si>
  <si>
    <t>KISS HIP OF DANCING QUEUE</t>
  </si>
  <si>
    <t>REEL IN TOEHOLD</t>
  </si>
  <si>
    <t>GRANNY HOOF BEER</t>
  </si>
  <si>
    <t>ROSY CONS TV</t>
  </si>
  <si>
    <t>IN SAAB MK NINE SIZE</t>
  </si>
  <si>
    <t>ASK IF SANTA</t>
  </si>
  <si>
    <t>ENDURING RHINO LOTION</t>
  </si>
  <si>
    <t>RACOON RIDDLE</t>
  </si>
  <si>
    <t>The Great Bear - genuine</t>
  </si>
  <si>
    <t>Draco Red Lion</t>
  </si>
  <si>
    <t>Orion hunting Red Lion</t>
  </si>
  <si>
    <r>
      <t xml:space="preserve">Iain Menzies Banks, hero of </t>
    </r>
    <r>
      <rPr>
        <i/>
        <sz val="11"/>
        <color theme="1"/>
        <rFont val="Calibri"/>
        <family val="2"/>
        <scheme val="minor"/>
      </rPr>
      <t>Raw Spirit</t>
    </r>
  </si>
  <si>
    <t>overall</t>
  </si>
  <si>
    <t>Leo the Red Lion</t>
  </si>
  <si>
    <r>
      <t xml:space="preserve">Djan Seriy Anaplian, from </t>
    </r>
    <r>
      <rPr>
        <i/>
        <sz val="11"/>
        <color theme="1"/>
        <rFont val="Calibri"/>
        <family val="2"/>
        <scheme val="minor"/>
      </rPr>
      <t>Matter</t>
    </r>
  </si>
  <si>
    <r>
      <t xml:space="preserve">Buzz Darkside, from </t>
    </r>
    <r>
      <rPr>
        <i/>
        <sz val="11"/>
        <color theme="1"/>
        <rFont val="Calibri"/>
        <family val="2"/>
        <scheme val="minor"/>
      </rPr>
      <t>The Quarry</t>
    </r>
  </si>
  <si>
    <r>
      <t xml:space="preserve">Bascule the Teller, from </t>
    </r>
    <r>
      <rPr>
        <i/>
        <sz val="11"/>
        <color theme="1"/>
        <rFont val="Calibri"/>
        <family val="2"/>
        <scheme val="minor"/>
      </rPr>
      <t>Feersum Endjinn</t>
    </r>
  </si>
  <si>
    <r>
      <t>Vyr Cossont, from</t>
    </r>
    <r>
      <rPr>
        <i/>
        <sz val="11"/>
        <color theme="1"/>
        <rFont val="Calibri"/>
        <family val="2"/>
        <scheme val="minor"/>
      </rPr>
      <t xml:space="preserve"> The Hydrogen Sonata</t>
    </r>
  </si>
  <si>
    <r>
      <t xml:space="preserve">Perosteck Balveda, from </t>
    </r>
    <r>
      <rPr>
        <i/>
        <sz val="11"/>
        <color theme="1"/>
        <rFont val="Calibri"/>
        <family val="2"/>
        <scheme val="minor"/>
      </rPr>
      <t>Consider Phlebas</t>
    </r>
  </si>
  <si>
    <r>
      <t xml:space="preserve">Frank Cauldhame, from </t>
    </r>
    <r>
      <rPr>
        <i/>
        <sz val="11"/>
        <color theme="1"/>
        <rFont val="Calibri"/>
        <family val="2"/>
        <scheme val="minor"/>
      </rPr>
      <t>The Wasp Factory</t>
    </r>
  </si>
  <si>
    <r>
      <t xml:space="preserve">Major Quilan, from </t>
    </r>
    <r>
      <rPr>
        <i/>
        <sz val="11"/>
        <color theme="1"/>
        <rFont val="Calibri"/>
        <family val="2"/>
        <scheme val="minor"/>
      </rPr>
      <t>Look to Windward</t>
    </r>
  </si>
  <si>
    <r>
      <t xml:space="preserve">King Quience of Haspidus, from </t>
    </r>
    <r>
      <rPr>
        <i/>
        <sz val="11"/>
        <color theme="1"/>
        <rFont val="Calibri"/>
        <family val="2"/>
        <scheme val="minor"/>
      </rPr>
      <t>Inversions</t>
    </r>
  </si>
  <si>
    <r>
      <t xml:space="preserve">Cheradenine Zakalwe, from </t>
    </r>
    <r>
      <rPr>
        <i/>
        <sz val="11"/>
        <color theme="1"/>
        <rFont val="Calibri"/>
        <family val="2"/>
        <scheme val="minor"/>
      </rPr>
      <t>Use of Weapons</t>
    </r>
  </si>
  <si>
    <r>
      <t xml:space="preserve">Diziet Sma, from </t>
    </r>
    <r>
      <rPr>
        <i/>
        <sz val="11"/>
        <color theme="1"/>
        <rFont val="Calibri"/>
        <family val="2"/>
        <scheme val="minor"/>
      </rPr>
      <t>The State of the Art</t>
    </r>
  </si>
  <si>
    <r>
      <t xml:space="preserve">Lady Sharrow, from </t>
    </r>
    <r>
      <rPr>
        <i/>
        <sz val="11"/>
        <color theme="1"/>
        <rFont val="Calibri"/>
        <family val="2"/>
        <scheme val="minor"/>
      </rPr>
      <t>Against a Dark Background</t>
    </r>
  </si>
  <si>
    <r>
      <t xml:space="preserve">Jernau Morat Gurgeh, from </t>
    </r>
    <r>
      <rPr>
        <i/>
        <sz val="11"/>
        <color theme="1"/>
        <rFont val="Calibri"/>
        <family val="2"/>
        <scheme val="minor"/>
      </rPr>
      <t>The Player of Games</t>
    </r>
  </si>
  <si>
    <r>
      <t xml:space="preserve">Byr Genar-Hofoen, from </t>
    </r>
    <r>
      <rPr>
        <i/>
        <sz val="11"/>
        <color theme="1"/>
        <rFont val="Calibri"/>
        <family val="2"/>
        <scheme val="minor"/>
      </rPr>
      <t>Excession</t>
    </r>
  </si>
  <si>
    <r>
      <t xml:space="preserve">Fassin Taak, from </t>
    </r>
    <r>
      <rPr>
        <i/>
        <sz val="11"/>
        <color theme="1"/>
        <rFont val="Calibri"/>
        <family val="2"/>
        <scheme val="minor"/>
      </rPr>
      <t>The Algebraist</t>
    </r>
  </si>
  <si>
    <r>
      <t xml:space="preserve">Joiler Veppers, from </t>
    </r>
    <r>
      <rPr>
        <i/>
        <sz val="11"/>
        <color theme="1"/>
        <rFont val="Calibri"/>
        <family val="2"/>
        <scheme val="minor"/>
      </rPr>
      <t>Surface Detail</t>
    </r>
  </si>
  <si>
    <r>
      <t xml:space="preserve">ATH 1992 </t>
    </r>
    <r>
      <rPr>
        <i/>
        <sz val="11"/>
        <color theme="1"/>
        <rFont val="Calibri"/>
        <family val="2"/>
        <scheme val="minor"/>
      </rPr>
      <t>Sets</t>
    </r>
    <r>
      <rPr>
        <sz val="11"/>
        <color theme="1"/>
        <rFont val="Calibri"/>
        <family val="2"/>
        <scheme val="minor"/>
      </rPr>
      <t xml:space="preserve"> Treasure site, Fetcham</t>
    </r>
  </si>
  <si>
    <r>
      <t xml:space="preserve">ATH 1999 </t>
    </r>
    <r>
      <rPr>
        <i/>
        <sz val="11"/>
        <color theme="1"/>
        <rFont val="Calibri"/>
        <family val="2"/>
        <scheme val="minor"/>
      </rPr>
      <t>Time</t>
    </r>
    <r>
      <rPr>
        <sz val="11"/>
        <color theme="1"/>
        <rFont val="Calibri"/>
        <family val="2"/>
        <scheme val="minor"/>
      </rPr>
      <t xml:space="preserve"> Treasure location</t>
    </r>
  </si>
  <si>
    <r>
      <t xml:space="preserve">ATH 1991 </t>
    </r>
    <r>
      <rPr>
        <i/>
        <sz val="11"/>
        <color theme="1"/>
        <rFont val="Calibri"/>
        <family val="2"/>
        <scheme val="minor"/>
      </rPr>
      <t>Sherlock Holmes</t>
    </r>
    <r>
      <rPr>
        <sz val="11"/>
        <color theme="1"/>
        <rFont val="Calibri"/>
        <family val="2"/>
        <scheme val="minor"/>
      </rPr>
      <t xml:space="preserve"> Treasure location</t>
    </r>
  </si>
  <si>
    <r>
      <t xml:space="preserve">ATH 2000 </t>
    </r>
    <r>
      <rPr>
        <i/>
        <sz val="11"/>
        <color theme="1"/>
        <rFont val="Calibri"/>
        <family val="2"/>
        <scheme val="minor"/>
      </rPr>
      <t>Snakes &amp; Ladders</t>
    </r>
    <r>
      <rPr>
        <sz val="11"/>
        <color theme="1"/>
        <rFont val="Calibri"/>
        <family val="2"/>
        <scheme val="minor"/>
      </rPr>
      <t xml:space="preserve"> Treasure Site, Ruislip</t>
    </r>
  </si>
  <si>
    <t>Grave of Scrabble aficionado Paul G. Lind</t>
  </si>
  <si>
    <t>man in bow tie</t>
  </si>
  <si>
    <t>woman</t>
  </si>
  <si>
    <r>
      <t xml:space="preserve">Susan Sheridan, who featured in the radio adaption of </t>
    </r>
    <r>
      <rPr>
        <i/>
        <sz val="11"/>
        <color theme="1"/>
        <rFont val="Calibri"/>
        <family val="2"/>
        <scheme val="minor"/>
      </rPr>
      <t>The State of the Art</t>
    </r>
    <r>
      <rPr>
        <sz val="11"/>
        <color theme="1"/>
        <rFont val="Calibri"/>
        <family val="2"/>
        <scheme val="minor"/>
      </rPr>
      <t>. (Must identify link to score points.)</t>
    </r>
  </si>
  <si>
    <r>
      <t xml:space="preserve">Bill Patterson, who featured in the radio adaption of </t>
    </r>
    <r>
      <rPr>
        <i/>
        <sz val="11"/>
        <color theme="1"/>
        <rFont val="Calibri"/>
        <family val="2"/>
        <scheme val="minor"/>
      </rPr>
      <t>The State of the Art</t>
    </r>
    <r>
      <rPr>
        <sz val="11"/>
        <color theme="1"/>
        <rFont val="Calibri"/>
        <family val="2"/>
        <scheme val="minor"/>
      </rPr>
      <t>. (Must identify link to score points.)</t>
    </r>
  </si>
  <si>
    <t>clock</t>
  </si>
  <si>
    <r>
      <t xml:space="preserve">John Harrison’s H4 chronometer, image as used in ATH 1999 </t>
    </r>
    <r>
      <rPr>
        <i/>
        <sz val="11"/>
        <color theme="1"/>
        <rFont val="Calibri"/>
        <family val="2"/>
        <scheme val="minor"/>
      </rPr>
      <t>Time</t>
    </r>
    <r>
      <rPr>
        <sz val="11"/>
        <color theme="1"/>
        <rFont val="Calibri"/>
        <family val="2"/>
        <scheme val="minor"/>
      </rPr>
      <t>, which is the Ring destination on this page. (Must identify link to score points.)</t>
    </r>
  </si>
  <si>
    <t>Bowmore Distillery</t>
  </si>
  <si>
    <t>confirming the whisky radar chart</t>
  </si>
  <si>
    <t>sliding rock</t>
  </si>
  <si>
    <r>
      <t xml:space="preserve">link to </t>
    </r>
    <r>
      <rPr>
        <i/>
        <sz val="11"/>
        <color theme="1"/>
        <rFont val="Calibri"/>
        <family val="2"/>
        <scheme val="minor"/>
      </rPr>
      <t>Feersum Endjinn</t>
    </r>
  </si>
  <si>
    <t>quotation</t>
  </si>
  <si>
    <r>
      <t xml:space="preserve">from </t>
    </r>
    <r>
      <rPr>
        <i/>
        <sz val="11"/>
        <color theme="1"/>
        <rFont val="Calibri"/>
        <family val="2"/>
        <scheme val="minor"/>
      </rPr>
      <t>Feersum Endjinn</t>
    </r>
    <r>
      <rPr>
        <sz val="11"/>
        <color theme="1"/>
        <rFont val="Calibri"/>
        <family val="2"/>
        <scheme val="minor"/>
      </rPr>
      <t>, translated from the txt spk</t>
    </r>
  </si>
  <si>
    <r>
      <t xml:space="preserve">From ATH 1992 </t>
    </r>
    <r>
      <rPr>
        <i/>
        <sz val="11"/>
        <color theme="1"/>
        <rFont val="Calibri"/>
        <family val="2"/>
        <scheme val="minor"/>
      </rPr>
      <t>Sets</t>
    </r>
    <r>
      <rPr>
        <sz val="11"/>
        <color theme="1"/>
        <rFont val="Calibri"/>
        <family val="2"/>
        <scheme val="minor"/>
      </rPr>
      <t>, which is the Ring destination on this page.</t>
    </r>
  </si>
  <si>
    <t>chinese characters</t>
  </si>
  <si>
    <t>Caledonian sleeper</t>
  </si>
  <si>
    <r>
      <t xml:space="preserve">Reference to spacecraft Sleeper Service, which appears in </t>
    </r>
    <r>
      <rPr>
        <i/>
        <sz val="11"/>
        <color theme="1"/>
        <rFont val="Calibri"/>
        <family val="2"/>
        <scheme val="minor"/>
      </rPr>
      <t>Excession</t>
    </r>
    <r>
      <rPr>
        <sz val="11"/>
        <color theme="1"/>
        <rFont val="Calibri"/>
        <family val="2"/>
        <scheme val="minor"/>
      </rPr>
      <t>.</t>
    </r>
  </si>
  <si>
    <r>
      <t xml:space="preserve">The Four Doctors (Dr Who). Identify link to The Doctor in </t>
    </r>
    <r>
      <rPr>
        <i/>
        <sz val="11"/>
        <color theme="1"/>
        <rFont val="Calibri"/>
        <family val="2"/>
        <scheme val="minor"/>
      </rPr>
      <t>Inversions</t>
    </r>
    <r>
      <rPr>
        <sz val="11"/>
        <color theme="1"/>
        <rFont val="Calibri"/>
        <family val="2"/>
        <scheme val="minor"/>
      </rPr>
      <t>.</t>
    </r>
  </si>
  <si>
    <t>page as a whole</t>
  </si>
  <si>
    <r>
      <t xml:space="preserve">is set </t>
    </r>
    <r>
      <rPr>
        <i/>
        <sz val="11"/>
        <color theme="1"/>
        <rFont val="Calibri"/>
        <family val="2"/>
        <scheme val="minor"/>
      </rPr>
      <t>Against a Dark Background</t>
    </r>
  </si>
  <si>
    <r>
      <t xml:space="preserve">Poster for </t>
    </r>
    <r>
      <rPr>
        <i/>
        <sz val="11"/>
        <color theme="1"/>
        <rFont val="Calibri"/>
        <family val="2"/>
        <scheme val="minor"/>
      </rPr>
      <t xml:space="preserve">The Bodyguard </t>
    </r>
    <r>
      <rPr>
        <sz val="11"/>
        <color theme="1"/>
        <rFont val="Calibri"/>
        <family val="2"/>
        <scheme val="minor"/>
      </rPr>
      <t xml:space="preserve">(musical). Identify link to The Bodyguard in </t>
    </r>
    <r>
      <rPr>
        <i/>
        <sz val="11"/>
        <color theme="1"/>
        <rFont val="Calibri"/>
        <family val="2"/>
        <scheme val="minor"/>
      </rPr>
      <t>Inversions</t>
    </r>
    <r>
      <rPr>
        <sz val="11"/>
        <color theme="1"/>
        <rFont val="Calibri"/>
        <family val="2"/>
        <scheme val="minor"/>
      </rPr>
      <t>.</t>
    </r>
  </si>
  <si>
    <t>top colour-negative (inverted)</t>
  </si>
  <si>
    <t>lower colour-negative (inverted)</t>
  </si>
  <si>
    <t>grid puzzle</t>
  </si>
  <si>
    <t>Identify quotation from T S Eliot:
O you who turn the wheel and look to windward
(next line starts "Consider Phlebas")</t>
  </si>
  <si>
    <t>brambly trough</t>
  </si>
  <si>
    <t>ATH 2000 treasure site, destination for the rings on this page (instructions in prime number code on this page will take you to a Red Lion card).</t>
  </si>
  <si>
    <t>top image</t>
  </si>
  <si>
    <t>crossword</t>
  </si>
  <si>
    <t>Identify that the clues give the 16 Banks characters associated with the 16 books, whose anagrams accompany the guiding constellations.</t>
  </si>
  <si>
    <t>shells</t>
  </si>
  <si>
    <r>
      <rPr>
        <i/>
        <sz val="11"/>
        <color theme="1"/>
        <rFont val="Calibri"/>
        <family val="2"/>
        <scheme val="minor"/>
      </rPr>
      <t>Matter</t>
    </r>
    <r>
      <rPr>
        <sz val="11"/>
        <color theme="1"/>
        <rFont val="Calibri"/>
        <family val="2"/>
        <scheme val="minor"/>
      </rPr>
      <t xml:space="preserve"> takes place on Shellworlds</t>
    </r>
  </si>
  <si>
    <t>Barrel problem</t>
  </si>
  <si>
    <r>
      <t xml:space="preserve">Chris retains the 20-gallon barrel. 
(reference to the beer-loving Chris Andrews, but no points for that).
Mathematical problem but not strictly Algebra so only a weak link to </t>
    </r>
    <r>
      <rPr>
        <i/>
        <sz val="11"/>
        <color theme="1"/>
        <rFont val="Calibri"/>
        <family val="2"/>
        <scheme val="minor"/>
      </rPr>
      <t>The Algebraist</t>
    </r>
    <r>
      <rPr>
        <sz val="11"/>
        <color theme="1"/>
        <rFont val="Calibri"/>
        <family val="2"/>
        <scheme val="minor"/>
      </rPr>
      <t>.</t>
    </r>
  </si>
  <si>
    <t>long multiplication in Marain</t>
  </si>
  <si>
    <t>Answer is 9376 (and Marain reads RING, but no points for that).
A bit more like Algebra as you knew it at school.</t>
  </si>
  <si>
    <t>Among the rational numbers, find a square which remains a square if it is decreased by 5 or increased by 5.</t>
  </si>
  <si>
    <t>The straight answer is (1681/144 = 41^2 / 12^2). You may have discovered this by computer. But there's more to it than that.</t>
  </si>
  <si>
    <t>And wisely tell what
hour o’ th’ day the
clock does strike</t>
  </si>
  <si>
    <r>
      <t xml:space="preserve">Iedntify this as being from Samuel Butler's </t>
    </r>
    <r>
      <rPr>
        <i/>
        <sz val="11"/>
        <color theme="1"/>
        <rFont val="Calibri"/>
        <family val="2"/>
        <scheme val="minor"/>
      </rPr>
      <t>Hudibras</t>
    </r>
    <r>
      <rPr>
        <sz val="11"/>
        <color theme="1"/>
        <rFont val="Calibri"/>
        <family val="2"/>
        <scheme val="minor"/>
      </rPr>
      <t>, and that the next two words are 'by Algebra'.</t>
    </r>
  </si>
  <si>
    <t>distillery photo</t>
  </si>
  <si>
    <t>W on flag of Texas</t>
  </si>
  <si>
    <r>
      <t xml:space="preserve">identify that this is alluding to George 'Dubya' Bush, who features in </t>
    </r>
    <r>
      <rPr>
        <i/>
        <sz val="11"/>
        <color theme="1"/>
        <rFont val="Calibri"/>
        <family val="2"/>
        <scheme val="minor"/>
      </rPr>
      <t>Raw Spirit</t>
    </r>
    <r>
      <rPr>
        <sz val="11"/>
        <color theme="1"/>
        <rFont val="Calibri"/>
        <family val="2"/>
        <scheme val="minor"/>
      </rPr>
      <t>.</t>
    </r>
  </si>
  <si>
    <r>
      <t xml:space="preserve">identify that this car is one of the ones that Iain Banks drives in </t>
    </r>
    <r>
      <rPr>
        <i/>
        <sz val="11"/>
        <color theme="1"/>
        <rFont val="Calibri"/>
        <family val="2"/>
        <scheme val="minor"/>
      </rPr>
      <t>Raw Spirit</t>
    </r>
    <r>
      <rPr>
        <sz val="11"/>
        <color theme="1"/>
        <rFont val="Calibri"/>
        <family val="2"/>
        <scheme val="minor"/>
      </rPr>
      <t>.</t>
    </r>
  </si>
  <si>
    <t>Edradour, the whisky for the page and corresponding to the blue ring</t>
  </si>
  <si>
    <t>Land Rover Defender 110 County Station Wagon Td5</t>
  </si>
  <si>
    <r>
      <t xml:space="preserve">identify that this bike is ridden by Iain Banks in </t>
    </r>
    <r>
      <rPr>
        <i/>
        <sz val="11"/>
        <color theme="1"/>
        <rFont val="Calibri"/>
        <family val="2"/>
        <scheme val="minor"/>
      </rPr>
      <t>Raw Spirit</t>
    </r>
    <r>
      <rPr>
        <sz val="11"/>
        <color theme="1"/>
        <rFont val="Calibri"/>
        <family val="2"/>
        <scheme val="minor"/>
      </rPr>
      <t>.</t>
    </r>
  </si>
  <si>
    <t>BMW M5 (blue)</t>
  </si>
  <si>
    <t>Honda VFR 800 Motorbike (red)</t>
  </si>
  <si>
    <t>1965 Jaguar Mk II 3.8 with overdrive (dark blue)</t>
  </si>
  <si>
    <t>The Fool</t>
  </si>
  <si>
    <t>Identify as image from ATH 2007 Tarot. 
(A bench on the ATH 2007 treasure trail on Coombe Hill is the destination for the rings on this page.)</t>
  </si>
  <si>
    <r>
      <t xml:space="preserve">realise that the Banks images and book names have been swapped between pages 11 and 13, and that reversing the swap will put them back in chronological order, </t>
    </r>
    <r>
      <rPr>
        <b/>
        <sz val="11"/>
        <color theme="1"/>
        <rFont val="Calibri"/>
        <family val="2"/>
        <scheme val="minor"/>
      </rPr>
      <t>and</t>
    </r>
    <r>
      <rPr>
        <sz val="11"/>
        <color theme="1"/>
        <rFont val="Calibri"/>
        <family val="2"/>
        <scheme val="minor"/>
      </rPr>
      <t xml:space="preserve"> that this points to the rings on page 11 (which is then whisky-focused) as giving the location of the main treasure.</t>
    </r>
  </si>
  <si>
    <t>Beer puzzle</t>
  </si>
  <si>
    <t>rings of Hell</t>
  </si>
  <si>
    <r>
      <t xml:space="preserve">Identify that a Virtual Hell features in </t>
    </r>
    <r>
      <rPr>
        <i/>
        <sz val="11"/>
        <color theme="1"/>
        <rFont val="Calibri"/>
        <family val="2"/>
        <scheme val="minor"/>
      </rPr>
      <t>Surface Detail</t>
    </r>
    <r>
      <rPr>
        <sz val="11"/>
        <color theme="1"/>
        <rFont val="Calibri"/>
        <family val="2"/>
        <scheme val="minor"/>
      </rPr>
      <t>.</t>
    </r>
  </si>
  <si>
    <r>
      <t xml:space="preserve">Somewhat distored picture of </t>
    </r>
    <r>
      <rPr>
        <i/>
        <sz val="11"/>
        <color theme="1"/>
        <rFont val="Calibri"/>
        <family val="2"/>
        <scheme val="minor"/>
      </rPr>
      <t>The Veil</t>
    </r>
    <r>
      <rPr>
        <sz val="11"/>
        <color theme="1"/>
        <rFont val="Calibri"/>
        <family val="2"/>
        <scheme val="minor"/>
      </rPr>
      <t xml:space="preserve"> by Peter Gabriel, new track for the film Snowden. The Veil were the race that create the Shellworlds, setting of the novel </t>
    </r>
    <r>
      <rPr>
        <i/>
        <sz val="11"/>
        <color theme="1"/>
        <rFont val="Calibri"/>
        <family val="2"/>
        <scheme val="minor"/>
      </rPr>
      <t>Matter</t>
    </r>
    <r>
      <rPr>
        <sz val="11"/>
        <color theme="1"/>
        <rFont val="Calibri"/>
        <family val="2"/>
        <scheme val="minor"/>
      </rPr>
      <t xml:space="preserve">.  </t>
    </r>
  </si>
  <si>
    <r>
      <t xml:space="preserve">Identify that these rings are </t>
    </r>
    <r>
      <rPr>
        <b/>
        <sz val="11"/>
        <color theme="1"/>
        <rFont val="Calibri"/>
        <family val="2"/>
        <scheme val="minor"/>
      </rPr>
      <t>not</t>
    </r>
    <r>
      <rPr>
        <sz val="11"/>
        <color theme="1"/>
        <rFont val="Calibri"/>
        <family val="2"/>
        <scheme val="minor"/>
      </rPr>
      <t xml:space="preserve"> those from Dante's </t>
    </r>
    <r>
      <rPr>
        <i/>
        <sz val="11"/>
        <color theme="1"/>
        <rFont val="Calibri"/>
        <family val="2"/>
        <scheme val="minor"/>
      </rPr>
      <t>Inferno</t>
    </r>
    <r>
      <rPr>
        <sz val="11"/>
        <color theme="1"/>
        <rFont val="Calibri"/>
        <family val="2"/>
        <scheme val="minor"/>
      </rPr>
      <t xml:space="preserve"> (a theme from the 2009 ATH) but rather are from the work by Larry Niven: http://www.sffaudio.com/review-of-inferno-by-larry-niven-and-jerry-pournelle/</t>
    </r>
  </si>
  <si>
    <t>Healer awakened Zinc ↔ A live Yogi turn</t>
  </si>
  <si>
    <r>
      <t xml:space="preserve">Identify that at the end of </t>
    </r>
    <r>
      <rPr>
        <i/>
        <sz val="11"/>
        <color theme="1"/>
        <rFont val="Calibri"/>
        <family val="2"/>
        <scheme val="minor"/>
      </rPr>
      <t>Surface Detail</t>
    </r>
    <r>
      <rPr>
        <sz val="11"/>
        <color theme="1"/>
        <rFont val="Calibri"/>
        <family val="2"/>
        <scheme val="minor"/>
      </rPr>
      <t xml:space="preserve">, Gyorni Vatueil is revealed to be the same person as Cheradenine Zakalwe from </t>
    </r>
    <r>
      <rPr>
        <i/>
        <sz val="11"/>
        <color theme="1"/>
        <rFont val="Calibri"/>
        <family val="2"/>
        <scheme val="minor"/>
      </rPr>
      <t>Use of Weapons</t>
    </r>
    <r>
      <rPr>
        <sz val="11"/>
        <color theme="1"/>
        <rFont val="Calibri"/>
        <family val="2"/>
        <scheme val="minor"/>
      </rPr>
      <t xml:space="preserve">. </t>
    </r>
  </si>
  <si>
    <t>four-armed musician</t>
  </si>
  <si>
    <t>distillery photos</t>
  </si>
  <si>
    <t>Identify inside and outside shots of St George's distillery, the distillery for the page.</t>
  </si>
  <si>
    <t>gorse and fence-post</t>
  </si>
  <si>
    <t>The subsidary treasure location.</t>
  </si>
  <si>
    <t>Better not to listen to this Odyssey in his resting place, glance through a fenestra instead. It will let you hear properly.
Points for translation? Or only for realising that this is a reference to trouble with playing PDF sound files on iOS (Homer, writer of the Odyssey, was reputedly buried on the Greek island of Ios), and an instruction to use Windows instead.</t>
  </si>
  <si>
    <t xml:space="preserve"> 233 mi
 82 fu
 633 ch
 6046 fa
 2059 yd
 10402 ft
 87432 in</t>
  </si>
  <si>
    <t xml:space="preserve"> 125 mi
 421 ft
 260 ch
 56 fu
 8677 yd
 1285 fa
 109613 in</t>
  </si>
  <si>
    <t xml:space="preserve"> 494 mi
 27 fa
 13 ch
 177 fu
 9029 yd
 1927 ft
 103277 in</t>
  </si>
  <si>
    <t xml:space="preserve"> 395 mi
 1830 fa
 295 ch
 794 ro
 13798 yd
 15312 ft
 16854 in</t>
  </si>
  <si>
    <t xml:space="preserve"> 214 mi
 1056 ro
 89 ch
 4162 fa
 5262 yd
 19272 ft
 98842 in</t>
  </si>
  <si>
    <t xml:space="preserve"> 436 mi
 4384 ro
 707 ch
 8061 fa
 14379 yd
 19906 ft
 31490 in</t>
  </si>
  <si>
    <t xml:space="preserve"> 298 mi
 53 ro
 410 ch
 22352 fa
 4224 yd
 7181 ft
 42198 in</t>
  </si>
  <si>
    <t xml:space="preserve"> 376 mi
 2227 ro
 414 ch
 1593 fa
 660 yd
 25925 ft
 33898 in</t>
  </si>
  <si>
    <t xml:space="preserve"> 404 mi
 18 fu
 298 ch
 2068 fa
 2429 yd
 842 ft
 4224 in</t>
  </si>
  <si>
    <t xml:space="preserve"> 369 mi
 3030 ro
 595 ch
 6811 fa
 1971 yd
 5702 ft
 152064 in</t>
  </si>
  <si>
    <t xml:space="preserve"> 361 mi
 544 ro
 5 ch
 2024 fa
 662 yd
 7075 ft
 13116 in</t>
  </si>
  <si>
    <t xml:space="preserve"> 454 mi
 1296 ro
 285 ch
 2596 fa
 6917 yd
 12989 ft
 22746 in</t>
  </si>
  <si>
    <t xml:space="preserve"> 7008 ro
 236 fu
 1968 ch
 43120 fa
 26400 yd
 3305 ft
 12165 in</t>
  </si>
  <si>
    <t xml:space="preserve"> 207 mi
 2464 ro
 350 ch
 1197 fa
 11352 yd
 4763 ft
 28956 in</t>
  </si>
  <si>
    <t xml:space="preserve"> 6477 yd
 113 fa
 260 fu
 238 ch
 13 mi
 3363 ft
 16093 in</t>
  </si>
  <si>
    <t xml:space="preserve"> 668 ch
 2077 fa
 856 ch
 4192 ro
 15805 yd
 4000 ro
 325668 in</t>
  </si>
  <si>
    <t>Start time</t>
  </si>
  <si>
    <t>13:00 indicates position at which to start reading the whisky radar charts.</t>
  </si>
  <si>
    <r>
      <t xml:space="preserve">Identified as the final line of </t>
    </r>
    <r>
      <rPr>
        <i/>
        <sz val="11"/>
        <color theme="1"/>
        <rFont val="Calibri"/>
        <family val="2"/>
        <scheme val="minor"/>
      </rPr>
      <t>Raw Spirit</t>
    </r>
  </si>
  <si>
    <t>Note that the sun sits behind p11, where the rings lead to the main treasure ("According to Daniel, Sol is…"), and the moon (presumably Photoshopped in the original -- not our work) lies behind the subsidiary treasure that has directions on p16.</t>
  </si>
  <si>
    <r>
      <t xml:space="preserve">Identify reference to Vyr Cossont, who has four arms and so is able to play </t>
    </r>
    <r>
      <rPr>
        <i/>
        <sz val="11"/>
        <color theme="1"/>
        <rFont val="Calibri"/>
        <family val="2"/>
        <scheme val="minor"/>
      </rPr>
      <t>The Hydrogen Sonata</t>
    </r>
    <r>
      <rPr>
        <sz val="11"/>
        <color theme="1"/>
        <rFont val="Calibri"/>
        <family val="2"/>
        <scheme val="minor"/>
      </rPr>
      <t>.</t>
    </r>
  </si>
  <si>
    <t>DVLA hotspot at Swansea doesn't list T, but Wikipedia reveals that it was issued for a short period in Scotland. Has been allocated to Edinburgh, which therefore encodes both S and T.</t>
  </si>
  <si>
    <t>MERY CHRISTMAS AND A HAPPY NEW YEAR. 
Happily both Preston and Carlisle issue P, but the zero-length link at Reading for the double R isn't visible. Ireland had to furnish the I, hence the extraneous capital letter in DublIn.</t>
  </si>
  <si>
    <t>The featured author’s minor planet belongs in the sequence, so add him in.
Must realise that minor planet 5099 Iain Banks (without an 'M') is prime, and that this is pointing to the keyword for the prime number cipher being IANBKS.</t>
  </si>
  <si>
    <t>from the original race-card. No further meaning, but if they helped you to find the original race-card (Newton Abbot, 14:50 on 5 May 2016) then you'll have been able to identify what we'd amended and therefore where the clues were hidden.</t>
  </si>
  <si>
    <t xml:space="preserve">Test cricketers: 
cap numbers for E England, N New Zealand, W West Indies, S South Africa, s Sri Lanka. (The numbers on the S African shirts are counted from their readmission to international cricket in 1992, so don't match the cap numbers.) </t>
  </si>
  <si>
    <t xml:space="preserve">Graeme Swann
Showing his England cap number (641), cluing the Test Cricketers cipher. 
He has three navy blue (i.e. non-red) lions on his shirt and therefore is an important part of the Hunt.
</t>
  </si>
  <si>
    <t>The village of Dyke, Morayshire, Scotland</t>
  </si>
  <si>
    <t>Points for identifying the book for each page are given in OtherStuff</t>
  </si>
  <si>
    <t>identify book of the page:</t>
  </si>
  <si>
    <t>The Quarry</t>
  </si>
  <si>
    <t>Feersum Endjinn</t>
  </si>
  <si>
    <t xml:space="preserve">Excession </t>
  </si>
  <si>
    <t xml:space="preserve">Look to Windward </t>
  </si>
  <si>
    <t>Extra marks for identifying that this problem was set for Fibonacci (Leonardo Pisani) in 1225 by Holy Roman Emperor Frederick II. Fibonacci solved it, possibly using congruous numbers, which he'd defined during his study of square numbers. 
Kudos (but no points) for noting that Fibonacci was the theme of Dave Kee's unsolved 1996 Hunt (with treasure in Ashridge Park, within 2km of our site), and that 1225 was only square year of Fibonacci's life.
After consulting with a professional algebraist, we concluded that describing Fibonacci as a Ring Theorist would be too much of a stretch.</t>
  </si>
  <si>
    <t>Identifying that the mapping to letters is done according to the Alphabet of Parishes.</t>
  </si>
  <si>
    <t>The plaques</t>
  </si>
  <si>
    <t>The abbreviations (non-standard on a race-card) are some of those used in the 'Fourth Dynamic' cipher in the main hunt.</t>
  </si>
  <si>
    <r>
      <t xml:space="preserve">Identify this as part of the first chapter title in </t>
    </r>
    <r>
      <rPr>
        <i/>
        <sz val="11"/>
        <color theme="1"/>
        <rFont val="Calibri"/>
        <family val="2"/>
        <scheme val="minor"/>
      </rPr>
      <t xml:space="preserve">Raw Spirit </t>
    </r>
    <r>
      <rPr>
        <sz val="11"/>
        <color theme="1"/>
        <rFont val="Calibri"/>
        <family val="2"/>
        <scheme val="minor"/>
      </rPr>
      <t>('These Drugs of Subtle Virtue')</t>
    </r>
  </si>
  <si>
    <t>grid puzzle: one point for each answer</t>
  </si>
  <si>
    <t>Old Glory</t>
  </si>
  <si>
    <t>Yolland</t>
  </si>
  <si>
    <t>Octonauts</t>
  </si>
  <si>
    <t>Up-to-date</t>
  </si>
  <si>
    <t>Hierophant</t>
  </si>
  <si>
    <t>Oberon</t>
  </si>
  <si>
    <t>Torsk</t>
  </si>
  <si>
    <t>Ursatz</t>
  </si>
  <si>
    <t>RedFox</t>
  </si>
  <si>
    <t>Nine Worthies</t>
  </si>
  <si>
    <t>Thetis</t>
  </si>
  <si>
    <t>Helen Glover</t>
  </si>
  <si>
    <t>Edna Dore</t>
  </si>
  <si>
    <t>Westworld</t>
  </si>
  <si>
    <t>Helga</t>
  </si>
  <si>
    <t>Ella Rae Peck</t>
  </si>
  <si>
    <t>Empedocles</t>
  </si>
  <si>
    <t>‘Winkle’ Brown</t>
  </si>
  <si>
    <t>5 Olympic Rings</t>
  </si>
  <si>
    <t>7 Olympic Rings</t>
  </si>
  <si>
    <t>Ref</t>
  </si>
  <si>
    <t>Representing the 5 continents</t>
  </si>
  <si>
    <t>Olympics maybe going to 7 rings in future</t>
  </si>
  <si>
    <t>Water of Life</t>
  </si>
  <si>
    <t>…is Whisky</t>
  </si>
  <si>
    <t>Everything in here is true</t>
  </si>
  <si>
    <t>recognising the reference to Raw Spirit</t>
  </si>
  <si>
    <r>
      <t xml:space="preserve">Reference to the board of Becoming from </t>
    </r>
    <r>
      <rPr>
        <i/>
        <sz val="11"/>
        <color theme="1"/>
        <rFont val="Calibri"/>
        <family val="2"/>
        <scheme val="minor"/>
      </rPr>
      <t xml:space="preserve">The Player of Games. </t>
    </r>
    <r>
      <rPr>
        <sz val="11"/>
        <color theme="1"/>
        <rFont val="Calibri"/>
        <family val="2"/>
        <scheme val="minor"/>
      </rPr>
      <t xml:space="preserve">Points only awarded for recognising the relevance to the Book  for the 3 Boards. </t>
    </r>
  </si>
  <si>
    <t>Spotting that the false constellations spelt out GOLD!</t>
  </si>
  <si>
    <t>Overall</t>
  </si>
  <si>
    <t>Acrostic</t>
  </si>
  <si>
    <t>Whisky then beer then pub then lion then beacon then dykequarry then carpark then treasure</t>
  </si>
  <si>
    <t>Ref no of Item to be scored</t>
  </si>
  <si>
    <t>Team Name</t>
  </si>
  <si>
    <t>Team ID</t>
  </si>
  <si>
    <t>Poster</t>
  </si>
  <si>
    <t>Number of Teams</t>
  </si>
  <si>
    <t>Marks for correct answer</t>
  </si>
  <si>
    <t>Totals</t>
  </si>
  <si>
    <t>Questions</t>
  </si>
  <si>
    <t>Scoring Type
(0=0), (1=1 point)
(2=#teams getting it right)</t>
  </si>
  <si>
    <t>Ciphers</t>
  </si>
  <si>
    <t>Rings</t>
  </si>
  <si>
    <t>Constellations</t>
  </si>
  <si>
    <t>Other Stuff</t>
  </si>
  <si>
    <t>Total Marks Available</t>
  </si>
  <si>
    <t>Scores --&gt;</t>
  </si>
  <si>
    <t>Sociem</t>
  </si>
  <si>
    <t>Team Sociemetry (Adrian Rose)</t>
  </si>
  <si>
    <t>Iain Banks was an extra in the film Monty Python and the Holy Grail</t>
  </si>
  <si>
    <t>http://www.imdb.com/title/tt0071853/trivia</t>
  </si>
  <si>
    <t>A Series of Unlikely Explanations (Mike Wood)</t>
  </si>
  <si>
    <t>Wood</t>
  </si>
  <si>
    <t>f.ds</t>
  </si>
  <si>
    <t>f.ds (Wolfgang Leyrer)</t>
  </si>
  <si>
    <t>Psychologicals</t>
  </si>
  <si>
    <t>Dave Kee team</t>
  </si>
  <si>
    <t>Chapter 12 “Before they'd been contacted, the natives had the crossbow and the muzzle-loading cannon. Now, a century later, they had tanks. Lots of tanks. ”</t>
  </si>
  <si>
    <t>quote from Use of Weapons,Chapter 12</t>
  </si>
  <si>
    <t>Banks for the Memories by The Culture Club (Andy Lomas)</t>
  </si>
  <si>
    <t>Cult Club</t>
  </si>
  <si>
    <t>Excession deals with a theory called 'Outside Context Problem' in which a completely unexpected event can change a course of events. This is also known as Black Swan Theory. The Black Swan pub appears in orange ring on this page as discussed later on.</t>
  </si>
  <si>
    <t>Black Swan coincidence</t>
  </si>
  <si>
    <t>Finding Beer Head Treasure</t>
  </si>
  <si>
    <t>Finding Pitstone Treasure</t>
  </si>
  <si>
    <t>Chiltern Fellowship (Jon Wallis)</t>
  </si>
  <si>
    <t>The Red-Faced Lionness (Liz Colclough)</t>
  </si>
  <si>
    <t>Lionness</t>
  </si>
  <si>
    <t xml:space="preserve">The Hunting of the Earl of Rone in Combe Martin, North Devon.  Also a reference to Sir Bevis Bulmer who dug the silver mine in Elizabethan times that made Combe Martin famous.  </t>
  </si>
  <si>
    <t>Famous Five  (Brian Mills)</t>
  </si>
  <si>
    <t>Famous</t>
  </si>
  <si>
    <t>Spartacus</t>
  </si>
  <si>
    <t>I'm Spartacus (Adam Butler)</t>
  </si>
  <si>
    <t>Gareth Hartwell (Geoff Dunn)</t>
  </si>
  <si>
    <t>Team Poirot (Anne Traynor et al)</t>
  </si>
  <si>
    <t>Poirot</t>
  </si>
  <si>
    <t>Gemini wasat Red Lion</t>
  </si>
  <si>
    <t>Rickrolling (Hamish Walke)</t>
  </si>
  <si>
    <t>Stragglers (Bart Bramley, John Garrison)</t>
  </si>
  <si>
    <t>Put the beers into the large grid so that the page numbers that host the corresponding breweries form a (diabolical) magic square:
16   9   4    5
 3    6  15  10
13  12  1   8
 2    7  14  11</t>
  </si>
  <si>
    <t>Andrew Wainwright (Jell's Team)</t>
  </si>
  <si>
    <t>Jell's Team</t>
  </si>
  <si>
    <t>The Slow Learners (David Thomas)</t>
  </si>
  <si>
    <t>Slow Learners</t>
  </si>
  <si>
    <t>Bruce Hindsight (Francis Davey)</t>
  </si>
  <si>
    <t xml:space="preserve">Old Bill - Bruce Bairnsfather's comic creation in WWI.  </t>
  </si>
  <si>
    <t>Twelve Pack (Dave Bercik (Molnar)) &amp; Noel Aitchison</t>
  </si>
  <si>
    <t>Apopheniacs Anonymous (Mark Abbott)</t>
  </si>
  <si>
    <t>David Williams</t>
  </si>
  <si>
    <t>Eh?</t>
  </si>
  <si>
    <t>The Eh? Team (Tony Newman)</t>
  </si>
  <si>
    <t>Pathfinders (Matthew Hulbert)</t>
  </si>
  <si>
    <t>The Non-Linear Thickets (Sean Blanchflower)</t>
  </si>
  <si>
    <t>Non-Linear</t>
  </si>
  <si>
    <t>Simon Long, Katherine Jones,  et al</t>
  </si>
  <si>
    <t>Quinta Essentia (Bernhild)</t>
  </si>
  <si>
    <t>Six Pack</t>
  </si>
  <si>
    <t>Six Pack (Richard Roper)</t>
  </si>
  <si>
    <t>Alcoholus ubricatum (Alex Sleby / Chris Andrews, etc)</t>
  </si>
  <si>
    <t>Lady Strange and the Earl of Yarborough (Shireen Mohandes)</t>
  </si>
  <si>
    <t>LS&amp;EOY</t>
  </si>
  <si>
    <t>Psy</t>
  </si>
  <si>
    <t>Dave Kee</t>
  </si>
  <si>
    <t>Chi</t>
  </si>
  <si>
    <t>Gar</t>
  </si>
  <si>
    <t>Rickroll</t>
  </si>
  <si>
    <t>Stragglers</t>
  </si>
  <si>
    <t>Bruce</t>
  </si>
  <si>
    <t>Twelve</t>
  </si>
  <si>
    <t>Apophen</t>
  </si>
  <si>
    <t>David</t>
  </si>
  <si>
    <t>Pathfi</t>
  </si>
  <si>
    <t>Simon</t>
  </si>
  <si>
    <t>Quinta</t>
  </si>
  <si>
    <t>Alcoholus</t>
  </si>
  <si>
    <t/>
  </si>
  <si>
    <t>Team  Captain</t>
  </si>
  <si>
    <t>Reference to beer. And Beer. No points</t>
  </si>
  <si>
    <t>Wilko Johnson, Lee Brilleaux: Dr Feelgood (a 'pub rock band', ENG)</t>
  </si>
  <si>
    <t xml:space="preserve">Echidna, according to Spenser in The Faerie Queen.  </t>
  </si>
  <si>
    <t xml:space="preserve">Stanley Unwin clip from Ogden's Nut Gone Flake album by the Small Faces. </t>
  </si>
  <si>
    <t xml:space="preserve">Neck Verse - benefit of clergy, eg as used by Ben Jonson to escape hanging after killing Gabriel Spenser in a duel in 1598. </t>
  </si>
  <si>
    <t xml:space="preserve">Edinburgh.  Arthur's Seat, Waverley station, but also The Heart of Midlothian and some other novels.  </t>
  </si>
  <si>
    <t xml:space="preserve">for identifying both of the connections.  Supplementary score removed as there were other valid answers.  </t>
  </si>
  <si>
    <t xml:space="preserve">New Orleans - it was dismantled in 1981 and rebuilt there in 1986.  It is now called the Eiffel Society.  Some other support for a restaurant in Lyons, but I did not allow this.  </t>
  </si>
  <si>
    <t xml:space="preserve">The Cape York meteorite, known as Ahnighito.  </t>
  </si>
  <si>
    <t>for the noticing the Quality Street connection</t>
  </si>
  <si>
    <t>HT TO R PINN. GO UPSTREAM EAST BANK TO STOP AT NINETEEN THIRTY BRIDGE. SEARCH IN TROUGH NEAR L. TAKE WELLIES.
Realise that these instructions lead to the 2000 ATH treasure site (where you would find a Red Lion card).</t>
  </si>
  <si>
    <t xml:space="preserve">Fourth Dynamic - solving the code.  
No points for getting the other decodes right - once you had the code, the others were easy. </t>
  </si>
  <si>
    <t xml:space="preserve">No points for identifying each brewery - these points were awarded on the "Rings" scoring sheet.  </t>
  </si>
  <si>
    <t xml:space="preserve">Chosen by Iain Banks for BBC Radio 6 Paperback Writers programme on 27 Nov 2011. http://www.iain-banks.net/category/tv-radio/ although with one exception. </t>
  </si>
  <si>
    <t>Chinese curse - identifying the link</t>
  </si>
  <si>
    <r>
      <t xml:space="preserve">Highlighted letters in grid spell Glenfiddich. Identify that this is Banks's 'perfect dram' in </t>
    </r>
    <r>
      <rPr>
        <i/>
        <sz val="11"/>
        <color theme="1"/>
        <rFont val="Calibri"/>
        <family val="2"/>
        <scheme val="minor"/>
      </rPr>
      <t>Raw Spirit</t>
    </r>
    <r>
      <rPr>
        <sz val="11"/>
        <color theme="1"/>
        <rFont val="Calibri"/>
        <family val="2"/>
        <scheme val="minor"/>
      </rPr>
      <t>.
(Provides hint that the rings on that page (ie Matter) will take you to the treasure.)</t>
    </r>
  </si>
  <si>
    <t>Mark Abbott</t>
  </si>
  <si>
    <t>Simon Long</t>
  </si>
  <si>
    <t xml:space="preserve">Apopheniacs Anonymous </t>
  </si>
  <si>
    <t>Twelve Pack</t>
  </si>
  <si>
    <t>Francis Davey</t>
  </si>
  <si>
    <t>Bruce Hindsight</t>
  </si>
  <si>
    <t>Lady Strange and the Earl of Yarborough</t>
  </si>
  <si>
    <t>Shireen Mohandes</t>
  </si>
  <si>
    <t>Anne Traynor, George Roberts et al</t>
  </si>
  <si>
    <t xml:space="preserve">Team Poirot </t>
  </si>
  <si>
    <t xml:space="preserve">Banks for the Memories by The Culture Club </t>
  </si>
  <si>
    <t>Tony Newman</t>
  </si>
  <si>
    <t xml:space="preserve">The Eh? Team </t>
  </si>
  <si>
    <t xml:space="preserve">Stragglers </t>
  </si>
  <si>
    <t>Jon Wallis</t>
  </si>
  <si>
    <t>Chiltern Fellowship</t>
  </si>
  <si>
    <t>Brian Mills</t>
  </si>
  <si>
    <t xml:space="preserve">Famous Five </t>
  </si>
  <si>
    <t>David Thomas</t>
  </si>
  <si>
    <t xml:space="preserve">The Slow Learners </t>
  </si>
  <si>
    <t xml:space="preserve">Quinta Essentia </t>
  </si>
  <si>
    <t xml:space="preserve">The Non-Linear Thickets </t>
  </si>
  <si>
    <t>Sean Blanchflower</t>
  </si>
  <si>
    <t>Adrian Rose</t>
  </si>
  <si>
    <t>Team Sociemetry</t>
  </si>
  <si>
    <t xml:space="preserve">f.ds </t>
  </si>
  <si>
    <t>Wolfgang Leyrer</t>
  </si>
  <si>
    <t>Adam Butler</t>
  </si>
  <si>
    <t xml:space="preserve">I'm Spartacus </t>
  </si>
  <si>
    <t>Mike Wood</t>
  </si>
  <si>
    <t xml:space="preserve">A Series of Unlikely Explanations </t>
  </si>
  <si>
    <t xml:space="preserve">The Red-Faced Lionness </t>
  </si>
  <si>
    <t>Liz Colclough</t>
  </si>
  <si>
    <t xml:space="preserve">Rickrolling </t>
  </si>
  <si>
    <t>Hamish Walke</t>
  </si>
  <si>
    <t>Position</t>
  </si>
  <si>
    <t>Virgin?</t>
  </si>
  <si>
    <t>Ticket Number Main Box (Pitstone)</t>
  </si>
  <si>
    <t>Ticket Number VHS Box (Beer)</t>
  </si>
  <si>
    <t>Points</t>
  </si>
  <si>
    <t>Prize</t>
  </si>
  <si>
    <t xml:space="preserve">Best solution, Dave Harding Trophy
SpecSavers nomination for getting closest to treasure without seeing it (twice). </t>
  </si>
  <si>
    <t>Second best solution</t>
  </si>
  <si>
    <t>Third best solution</t>
  </si>
  <si>
    <t>First to treasure, Pablo Memorial Trophy</t>
  </si>
  <si>
    <t>Been to site, but not found treasure award</t>
  </si>
  <si>
    <t>Most Dedicated Travellers</t>
  </si>
  <si>
    <t>Richard Ellis</t>
  </si>
  <si>
    <t>Jell's Team
(Richard Ellis)</t>
  </si>
  <si>
    <t>Gareth Hartwell's Team</t>
  </si>
  <si>
    <t>Gareth Hartwell, Geoff Dunn et al</t>
  </si>
  <si>
    <t>Richard Roper (the Frog)
with a Cryptic Musician, 
a Toad, 
a Prof, 
a Mathematician and
a Fan of Cold Beer</t>
  </si>
  <si>
    <t>Most inventive set of wrong answers</t>
  </si>
  <si>
    <t xml:space="preserve">The Pathfinders </t>
  </si>
  <si>
    <t>Matt Hulbert</t>
  </si>
  <si>
    <t>"No native speakers" award</t>
  </si>
  <si>
    <t>Bernhild, Frank, Roswitha and Sven</t>
  </si>
  <si>
    <t>Simon Long, Katherine Jones,  Chris Lancaster</t>
  </si>
  <si>
    <t>Eagle-eye</t>
  </si>
  <si>
    <t>Andy Marr</t>
  </si>
  <si>
    <t>Noel Aitchison</t>
  </si>
  <si>
    <t>Best Solution from the US</t>
  </si>
  <si>
    <t>Best solo entry</t>
  </si>
  <si>
    <t>Bart Bramley</t>
  </si>
  <si>
    <t>Banks for the Memories by The Culture Club (Andy Marr)</t>
  </si>
  <si>
    <t>Gareth Hartwell</t>
  </si>
  <si>
    <t>Alcoholus Lubricatum</t>
  </si>
  <si>
    <t>Team Poirot (Anne Traynor)</t>
  </si>
  <si>
    <t>Stragglers (Bart Bramley)</t>
  </si>
  <si>
    <t>Twelve Pack (Noel Aitchison)</t>
  </si>
  <si>
    <t>Pathfinders (Matt Hulbert)</t>
  </si>
  <si>
    <t>Alcoholus Lubricatum (Chris Andrews)</t>
  </si>
  <si>
    <t>Chris Andrews</t>
  </si>
  <si>
    <t>Best Virgin Entry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</si>
</sst>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u/>
      <sz val="11"/>
      <color theme="10"/>
      <name val="Calibri"/>
      <family val="2"/>
      <scheme val="minor"/>
    </font>
    <font>
      <sz val="10"/>
      <name val="Arial"/>
      <family val="2"/>
    </font>
    <font>
      <i/>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rgb="FF00FF0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49">
    <xf numFmtId="0" fontId="0" fillId="0" borderId="0" xfId="0"/>
    <xf numFmtId="0" fontId="0" fillId="0" borderId="0" xfId="0" applyAlignment="1">
      <alignment horizontal="center" wrapText="1"/>
    </xf>
    <xf numFmtId="0" fontId="1" fillId="0" borderId="0" xfId="1" applyAlignment="1">
      <alignment wrapText="1"/>
    </xf>
    <xf numFmtId="0" fontId="0" fillId="0" borderId="0" xfId="0" applyAlignment="1">
      <alignment vertical="top" wrapText="1"/>
    </xf>
    <xf numFmtId="0" fontId="0" fillId="0" borderId="0" xfId="0" applyAlignment="1">
      <alignment horizontal="center" vertical="top" wrapText="1"/>
    </xf>
    <xf numFmtId="0" fontId="0" fillId="0" borderId="0" xfId="0" applyFill="1" applyAlignment="1">
      <alignment vertical="top" wrapText="1"/>
    </xf>
    <xf numFmtId="0" fontId="0" fillId="0" borderId="0" xfId="0" applyAlignment="1">
      <alignment vertical="top"/>
    </xf>
    <xf numFmtId="0" fontId="1" fillId="0" borderId="0" xfId="1" applyAlignment="1">
      <alignment vertical="top" wrapText="1"/>
    </xf>
    <xf numFmtId="0" fontId="0" fillId="3" borderId="0" xfId="0" applyFill="1"/>
    <xf numFmtId="0" fontId="0" fillId="0" borderId="0" xfId="0" quotePrefix="1" applyAlignment="1">
      <alignment vertical="top" wrapText="1"/>
    </xf>
    <xf numFmtId="0" fontId="0" fillId="0" borderId="0" xfId="0" applyAlignment="1">
      <alignment horizontal="center"/>
    </xf>
    <xf numFmtId="0" fontId="0" fillId="0" borderId="1" xfId="0" applyBorder="1" applyAlignment="1">
      <alignment vertical="top" wrapText="1"/>
    </xf>
    <xf numFmtId="0" fontId="0" fillId="2" borderId="1" xfId="0" applyFill="1" applyBorder="1" applyAlignment="1">
      <alignment vertical="top" wrapText="1"/>
    </xf>
    <xf numFmtId="0" fontId="0" fillId="0" borderId="1" xfId="0" applyFill="1" applyBorder="1" applyAlignment="1">
      <alignment vertical="top" wrapText="1"/>
    </xf>
    <xf numFmtId="0" fontId="0" fillId="0" borderId="0" xfId="0" applyAlignment="1">
      <alignment horizontal="center" vertical="top"/>
    </xf>
    <xf numFmtId="0" fontId="0" fillId="3" borderId="0" xfId="0" applyFill="1" applyAlignment="1">
      <alignment vertical="top"/>
    </xf>
    <xf numFmtId="0" fontId="5" fillId="0" borderId="0" xfId="0" applyFont="1" applyAlignment="1">
      <alignment vertical="top" wrapText="1"/>
    </xf>
    <xf numFmtId="0" fontId="0" fillId="4" borderId="0" xfId="0" applyFill="1"/>
    <xf numFmtId="0" fontId="0" fillId="4" borderId="0" xfId="0" applyFill="1" applyAlignment="1">
      <alignment vertical="top"/>
    </xf>
    <xf numFmtId="0" fontId="0" fillId="0" borderId="0" xfId="0" applyAlignment="1">
      <alignment wrapText="1"/>
    </xf>
    <xf numFmtId="0" fontId="1" fillId="0" borderId="0" xfId="1" applyAlignment="1">
      <alignment horizontal="center" vertical="top" wrapText="1"/>
    </xf>
    <xf numFmtId="0" fontId="0" fillId="0" borderId="0" xfId="0" applyAlignment="1">
      <alignment horizontal="left"/>
    </xf>
    <xf numFmtId="0" fontId="0" fillId="5" borderId="0" xfId="0" applyFill="1" applyAlignment="1">
      <alignment wrapText="1"/>
    </xf>
    <xf numFmtId="0" fontId="0" fillId="5" borderId="0" xfId="0" applyFill="1"/>
    <xf numFmtId="0" fontId="0" fillId="5" borderId="0" xfId="0" applyFill="1" applyAlignment="1">
      <alignment horizontal="center"/>
    </xf>
    <xf numFmtId="0" fontId="0" fillId="5" borderId="0" xfId="0" applyFill="1" applyAlignment="1">
      <alignment horizontal="center" vertical="top" wrapText="1"/>
    </xf>
    <xf numFmtId="0" fontId="0" fillId="4" borderId="0" xfId="0" applyFill="1" applyAlignment="1">
      <alignment vertical="center"/>
    </xf>
    <xf numFmtId="0" fontId="0" fillId="0" borderId="0" xfId="0"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Fill="1" applyAlignment="1">
      <alignment horizontal="right" vertical="center" wrapText="1"/>
    </xf>
    <xf numFmtId="0" fontId="0" fillId="3" borderId="0" xfId="0"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center" vertical="center" wrapText="1"/>
    </xf>
    <xf numFmtId="0" fontId="0" fillId="5" borderId="0" xfId="0" applyFill="1" applyAlignment="1">
      <alignment horizontal="center" vertical="top"/>
    </xf>
    <xf numFmtId="0" fontId="0" fillId="6" borderId="0" xfId="0" applyFill="1" applyAlignment="1">
      <alignment horizontal="center" vertical="center"/>
    </xf>
    <xf numFmtId="0" fontId="0" fillId="7" borderId="0" xfId="0" applyFill="1" applyAlignment="1">
      <alignment horizontal="center" vertical="top" wrapText="1"/>
    </xf>
    <xf numFmtId="0" fontId="0" fillId="7" borderId="0" xfId="0" applyFill="1" applyAlignment="1">
      <alignment horizontal="center" vertical="center" wrapText="1"/>
    </xf>
    <xf numFmtId="0" fontId="0" fillId="7" borderId="0" xfId="0" applyFill="1" applyAlignment="1">
      <alignment horizontal="center" wrapText="1"/>
    </xf>
    <xf numFmtId="0" fontId="0" fillId="7" borderId="0" xfId="0" applyFill="1" applyAlignment="1">
      <alignment horizontal="center" vertical="center"/>
    </xf>
    <xf numFmtId="0" fontId="0" fillId="0" borderId="1" xfId="0" applyBorder="1" applyAlignment="1">
      <alignment horizontal="center"/>
    </xf>
    <xf numFmtId="0" fontId="0" fillId="0" borderId="1" xfId="0" applyBorder="1" applyAlignment="1">
      <alignment wrapText="1"/>
    </xf>
    <xf numFmtId="0" fontId="0" fillId="0" borderId="1" xfId="0" applyBorder="1"/>
    <xf numFmtId="0" fontId="0" fillId="0" borderId="1" xfId="0" applyBorder="1" applyAlignment="1">
      <alignment horizontal="center" wrapText="1"/>
    </xf>
    <xf numFmtId="0" fontId="0" fillId="0" borderId="1" xfId="0" applyFill="1" applyBorder="1" applyAlignment="1">
      <alignment wrapText="1"/>
    </xf>
  </cellXfs>
  <cellStyles count="3">
    <cellStyle name="Hyperlink" xfId="1" builtinId="8"/>
    <cellStyle name="Normal" xfId="0" builtinId="0"/>
    <cellStyle name="Normal 2" xfId="2"/>
  </cellStyles>
  <dxfs count="1">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mess/Dropbox/ATH_2016/Iain%20Banks%20Bibliography%20Dec%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List"/>
      <sheetName val="Racecard Poster"/>
      <sheetName val="Poster - other"/>
      <sheetName val="We didn't start the fire"/>
      <sheetName val="Bibliography"/>
      <sheetName val="page miscellany"/>
      <sheetName val="Wasp F Music"/>
      <sheetName val="Chess"/>
      <sheetName val="Crossword"/>
      <sheetName val="think tank"/>
      <sheetName val="Rough ideas dump"/>
      <sheetName val="Scottish Distilleries"/>
      <sheetName val="English Irish Welsh Distillery"/>
      <sheetName val="Cars in Raw Spirit"/>
      <sheetName val="Whiskies in Raw Spirit"/>
      <sheetName val="Rings"/>
      <sheetName val="Ring Pictures"/>
      <sheetName val="Breweries"/>
      <sheetName val="Magic Square"/>
      <sheetName val="Whisky radar graphs"/>
      <sheetName val="distance units"/>
      <sheetName val="Asteroids"/>
      <sheetName val="UK Pub Names"/>
      <sheetName val="Red Lion"/>
      <sheetName val="Question Dump"/>
      <sheetName val="Question by Page"/>
      <sheetName val="Marain"/>
      <sheetName val="Alphabet parishes"/>
      <sheetName val="KW quiz 2015"/>
      <sheetName val="Merry Xmas Map"/>
      <sheetName val="QR Code"/>
      <sheetName val="Codes"/>
      <sheetName val="Udated Codes tab"/>
      <sheetName val="altRedLionCode"/>
      <sheetName val="impVo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D5" t="str">
            <v>fourthdynamic</v>
          </cell>
        </row>
        <row r="15">
          <cell r="AD15" t="str">
            <v>unmatchfordiy</v>
          </cell>
        </row>
        <row r="25">
          <cell r="AD25" t="str">
            <v>acidfurymonth</v>
          </cell>
        </row>
        <row r="35">
          <cell r="AD35" t="str">
            <v>thynomadicfur</v>
          </cell>
        </row>
        <row r="45">
          <cell r="AD45" t="str">
            <v>acridtofuhymn</v>
          </cell>
        </row>
        <row r="55">
          <cell r="AD55" t="str">
            <v>thoufirmcandy</v>
          </cell>
        </row>
        <row r="65">
          <cell r="AD65" t="str">
            <v>fruithymncoda</v>
          </cell>
        </row>
        <row r="75">
          <cell r="AD75" t="str">
            <v>humdryfaction</v>
          </cell>
        </row>
        <row r="85">
          <cell r="AD85" t="str">
            <v>humidtoyfranc</v>
          </cell>
        </row>
        <row r="95">
          <cell r="AD95" t="str">
            <v>himfancytudor</v>
          </cell>
        </row>
        <row r="105">
          <cell r="AD105" t="str">
            <v>dutyfromchina</v>
          </cell>
        </row>
        <row r="115">
          <cell r="AD115" t="str">
            <v>fundmychariot</v>
          </cell>
        </row>
        <row r="125">
          <cell r="AD125" t="str">
            <v>charmofnudity</v>
          </cell>
        </row>
        <row r="135">
          <cell r="AD135" t="str">
            <v>tinychadforum</v>
          </cell>
        </row>
        <row r="145">
          <cell r="AD145" t="str">
            <v>marchdutyinfo</v>
          </cell>
        </row>
        <row r="155">
          <cell r="AD155" t="str">
            <v>findyourmatch</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A33" t="str">
            <v>PlayerAnchor</v>
          </cell>
          <cell r="O33" t="str">
            <v>RLanchor</v>
          </cell>
        </row>
      </sheetData>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mdb.com/title/tt0071853/trivia" TargetMode="External"/><Relationship Id="rId1" Type="http://schemas.openxmlformats.org/officeDocument/2006/relationships/hyperlink" Target="http://www.imdb.com/title/tt0071853/trivi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0"/>
  <sheetViews>
    <sheetView zoomScaleNormal="100" workbookViewId="0">
      <pane xSplit="6" ySplit="4" topLeftCell="AH35" activePane="bottomRight" state="frozenSplit"/>
      <selection pane="topRight" activeCell="F1" sqref="F1"/>
      <selection pane="bottomLeft" activeCell="E5" sqref="E5:F5"/>
      <selection pane="bottomRight" activeCell="AH40" sqref="AH40"/>
    </sheetView>
  </sheetViews>
  <sheetFormatPr defaultColWidth="9.109375" defaultRowHeight="14.4" x14ac:dyDescent="0.3"/>
  <cols>
    <col min="1" max="1" width="8.88671875" customWidth="1"/>
    <col min="2" max="2" width="35" style="3" customWidth="1"/>
    <col min="3" max="3" width="48" style="3" customWidth="1"/>
    <col min="4" max="4" width="24.33203125" style="4" bestFit="1" customWidth="1"/>
    <col min="5" max="5" width="9.33203125" bestFit="1" customWidth="1"/>
    <col min="6" max="6" width="11.5546875" style="14" bestFit="1" customWidth="1"/>
    <col min="7" max="34" width="9.109375" style="10" customWidth="1"/>
    <col min="35" max="16384" width="9.109375" style="10"/>
  </cols>
  <sheetData>
    <row r="1" spans="1:53" ht="15" x14ac:dyDescent="0.25">
      <c r="D1" t="s">
        <v>646</v>
      </c>
      <c r="E1">
        <f>Scores!E1</f>
        <v>28</v>
      </c>
      <c r="F1"/>
      <c r="G1">
        <f>Scores!G1</f>
        <v>1</v>
      </c>
      <c r="H1">
        <f>Scores!H1</f>
        <v>1</v>
      </c>
      <c r="I1">
        <f>Scores!I1</f>
        <v>1</v>
      </c>
      <c r="J1">
        <f>Scores!J1</f>
        <v>1</v>
      </c>
      <c r="K1">
        <f>Scores!K1</f>
        <v>1</v>
      </c>
      <c r="L1">
        <f>Scores!L1</f>
        <v>1</v>
      </c>
      <c r="M1">
        <f>Scores!M1</f>
        <v>1</v>
      </c>
      <c r="N1">
        <f>Scores!N1</f>
        <v>1</v>
      </c>
      <c r="O1">
        <f>Scores!O1</f>
        <v>1</v>
      </c>
      <c r="P1">
        <f>Scores!P1</f>
        <v>1</v>
      </c>
      <c r="Q1">
        <f>Scores!Q1</f>
        <v>1</v>
      </c>
      <c r="R1">
        <f>Scores!R1</f>
        <v>1</v>
      </c>
      <c r="S1">
        <f>Scores!S1</f>
        <v>1</v>
      </c>
      <c r="T1">
        <f>Scores!T1</f>
        <v>1</v>
      </c>
      <c r="U1">
        <f>Scores!U1</f>
        <v>1</v>
      </c>
      <c r="V1">
        <f>Scores!V1</f>
        <v>1</v>
      </c>
      <c r="W1">
        <f>Scores!W1</f>
        <v>1</v>
      </c>
      <c r="X1">
        <f>Scores!X1</f>
        <v>1</v>
      </c>
      <c r="Y1">
        <f>Scores!Y1</f>
        <v>1</v>
      </c>
      <c r="Z1">
        <f>Scores!Z1</f>
        <v>1</v>
      </c>
      <c r="AA1">
        <f>Scores!AA1</f>
        <v>1</v>
      </c>
      <c r="AB1">
        <f>Scores!AB1</f>
        <v>1</v>
      </c>
      <c r="AC1">
        <f>Scores!AC1</f>
        <v>1</v>
      </c>
      <c r="AD1">
        <f>Scores!AD1</f>
        <v>1</v>
      </c>
      <c r="AE1">
        <f>Scores!AE1</f>
        <v>1</v>
      </c>
      <c r="AF1">
        <f>Scores!AF1</f>
        <v>1</v>
      </c>
      <c r="AG1">
        <f>Scores!AG1</f>
        <v>1</v>
      </c>
      <c r="AH1">
        <f>Scores!AH1</f>
        <v>1</v>
      </c>
      <c r="AI1">
        <f>Scores!AI1</f>
        <v>0</v>
      </c>
      <c r="AJ1">
        <f>Scores!AJ1</f>
        <v>0</v>
      </c>
      <c r="AK1">
        <f>Scores!AK1</f>
        <v>0</v>
      </c>
      <c r="AL1">
        <f>Scores!AL1</f>
        <v>0</v>
      </c>
      <c r="AM1">
        <f>Scores!AM1</f>
        <v>0</v>
      </c>
      <c r="AN1">
        <f>Scores!AN1</f>
        <v>0</v>
      </c>
      <c r="AO1">
        <f>Scores!AO1</f>
        <v>0</v>
      </c>
      <c r="AP1">
        <f>Scores!AP1</f>
        <v>0</v>
      </c>
      <c r="AQ1">
        <f>Scores!AQ1</f>
        <v>0</v>
      </c>
      <c r="AR1">
        <f>Scores!AR1</f>
        <v>0</v>
      </c>
      <c r="AS1">
        <f>Scores!AS1</f>
        <v>0</v>
      </c>
      <c r="AT1">
        <f>Scores!AT1</f>
        <v>0</v>
      </c>
      <c r="AU1">
        <f>Scores!AU1</f>
        <v>0</v>
      </c>
      <c r="AV1">
        <f>Scores!AV1</f>
        <v>0</v>
      </c>
      <c r="AW1">
        <f>Scores!AW1</f>
        <v>0</v>
      </c>
      <c r="AX1">
        <f>Scores!AX1</f>
        <v>0</v>
      </c>
      <c r="AY1">
        <f>Scores!AY1</f>
        <v>0</v>
      </c>
      <c r="AZ1">
        <f>Scores!AZ1</f>
        <v>0</v>
      </c>
    </row>
    <row r="2" spans="1:53" ht="15" x14ac:dyDescent="0.25">
      <c r="D2"/>
      <c r="F2" t="str">
        <f>Scores!F2</f>
        <v>Team ID</v>
      </c>
      <c r="G2" t="str">
        <f>Scores!G2</f>
        <v>Sociem</v>
      </c>
      <c r="H2" t="str">
        <f>Scores!H2</f>
        <v>Wood</v>
      </c>
      <c r="I2" t="str">
        <f>Scores!I2</f>
        <v>f.ds</v>
      </c>
      <c r="J2" t="str">
        <f>Scores!J2</f>
        <v>Psy</v>
      </c>
      <c r="K2" t="str">
        <f>Scores!K2</f>
        <v>Dave Kee</v>
      </c>
      <c r="L2" t="str">
        <f>Scores!L2</f>
        <v>Cult Club</v>
      </c>
      <c r="M2" t="str">
        <f>Scores!M2</f>
        <v>Chi</v>
      </c>
      <c r="N2" t="str">
        <f>Scores!N2</f>
        <v>Lionness</v>
      </c>
      <c r="O2" t="str">
        <f>Scores!O2</f>
        <v>Famous</v>
      </c>
      <c r="P2" t="str">
        <f>Scores!P2</f>
        <v>Spartacus</v>
      </c>
      <c r="Q2" t="str">
        <f>Scores!Q2</f>
        <v>Gar</v>
      </c>
      <c r="R2" t="str">
        <f>Scores!R2</f>
        <v>Poirot</v>
      </c>
      <c r="S2" t="str">
        <f>Scores!S2</f>
        <v>Rickroll</v>
      </c>
      <c r="T2" t="str">
        <f>Scores!T2</f>
        <v>Stragglers</v>
      </c>
      <c r="U2" t="str">
        <f>Scores!U2</f>
        <v>Jell's Team</v>
      </c>
      <c r="V2" t="str">
        <f>Scores!V2</f>
        <v>Slow Learners</v>
      </c>
      <c r="W2" t="str">
        <f>Scores!W2</f>
        <v>Bruce</v>
      </c>
      <c r="X2" t="str">
        <f>Scores!X2</f>
        <v>Twelve</v>
      </c>
      <c r="Y2" t="str">
        <f>Scores!Y2</f>
        <v>Apophen</v>
      </c>
      <c r="Z2" t="str">
        <f>Scores!Z2</f>
        <v>David</v>
      </c>
      <c r="AA2" t="str">
        <f>Scores!AA2</f>
        <v>Eh?</v>
      </c>
      <c r="AB2" t="str">
        <f>Scores!AB2</f>
        <v>Pathfi</v>
      </c>
      <c r="AC2" t="str">
        <f>Scores!AC2</f>
        <v>Non-Linear</v>
      </c>
      <c r="AD2" t="str">
        <f>Scores!AD2</f>
        <v>Simon</v>
      </c>
      <c r="AE2" t="str">
        <f>Scores!AE2</f>
        <v>Quinta</v>
      </c>
      <c r="AF2" t="str">
        <f>Scores!AF2</f>
        <v>Six Pack</v>
      </c>
      <c r="AG2" t="str">
        <f>Scores!AG2</f>
        <v>Alcoholus</v>
      </c>
      <c r="AH2" t="str">
        <f>Scores!AH2</f>
        <v>LS&amp;EOY</v>
      </c>
      <c r="AI2" t="str">
        <f>Scores!AI2</f>
        <v/>
      </c>
      <c r="AJ2" t="str">
        <f>Scores!AJ2</f>
        <v/>
      </c>
      <c r="AK2" t="str">
        <f>Scores!AK2</f>
        <v/>
      </c>
      <c r="AL2" t="str">
        <f>Scores!AL2</f>
        <v/>
      </c>
      <c r="AM2" t="str">
        <f>Scores!AM2</f>
        <v/>
      </c>
      <c r="AN2" t="str">
        <f>Scores!AN2</f>
        <v/>
      </c>
      <c r="AO2" t="str">
        <f>Scores!AO2</f>
        <v/>
      </c>
      <c r="AP2" t="str">
        <f>Scores!AP2</f>
        <v/>
      </c>
      <c r="AQ2" t="str">
        <f>Scores!AQ2</f>
        <v/>
      </c>
      <c r="AR2" t="str">
        <f>Scores!AR2</f>
        <v/>
      </c>
      <c r="AS2" t="str">
        <f>Scores!AS2</f>
        <v/>
      </c>
      <c r="AT2" t="str">
        <f>Scores!AT2</f>
        <v/>
      </c>
      <c r="AU2" t="str">
        <f>Scores!AU2</f>
        <v/>
      </c>
      <c r="AV2" t="str">
        <f>Scores!AV2</f>
        <v/>
      </c>
      <c r="AW2" t="str">
        <f>Scores!AW2</f>
        <v/>
      </c>
      <c r="AX2" t="str">
        <f>Scores!AX2</f>
        <v/>
      </c>
      <c r="AY2" t="str">
        <f>Scores!AY2</f>
        <v/>
      </c>
      <c r="AZ2" t="str">
        <f>Scores!AZ2</f>
        <v/>
      </c>
    </row>
    <row r="3" spans="1:53" ht="15" x14ac:dyDescent="0.25">
      <c r="D3"/>
      <c r="E3" s="19"/>
      <c r="F3" t="str">
        <f>Scores!F3</f>
        <v>Team Name</v>
      </c>
      <c r="G3" t="str">
        <f>Scores!G3</f>
        <v>Team Sociemetry (Adrian Rose)</v>
      </c>
      <c r="H3" t="str">
        <f>Scores!H3</f>
        <v>A Series of Unlikely Explanations (Mike Wood)</v>
      </c>
      <c r="I3" t="str">
        <f>Scores!I3</f>
        <v>f.ds (Wolfgang Leyrer)</v>
      </c>
      <c r="J3" t="str">
        <f>Scores!J3</f>
        <v>Psychologicals</v>
      </c>
      <c r="K3" t="str">
        <f>Scores!K3</f>
        <v>Dave Kee team</v>
      </c>
      <c r="L3" t="str">
        <f>Scores!L3</f>
        <v>Banks for the Memories by The Culture Club (Andy Marr)</v>
      </c>
      <c r="M3" t="str">
        <f>Scores!M3</f>
        <v>Chiltern Fellowship (Jon Wallis)</v>
      </c>
      <c r="N3" t="str">
        <f>Scores!N3</f>
        <v>The Red-Faced Lionness (Liz Colclough)</v>
      </c>
      <c r="O3" t="str">
        <f>Scores!O3</f>
        <v>Famous Five  (Brian Mills)</v>
      </c>
      <c r="P3" t="str">
        <f>Scores!P3</f>
        <v>I'm Spartacus (Adam Butler)</v>
      </c>
      <c r="Q3" t="str">
        <f>Scores!Q3</f>
        <v>Gareth Hartwell</v>
      </c>
      <c r="R3" t="str">
        <f>Scores!R3</f>
        <v>Team Poirot (Anne Traynor)</v>
      </c>
      <c r="S3" t="str">
        <f>Scores!S3</f>
        <v>Rickrolling (Hamish Walke)</v>
      </c>
      <c r="T3" t="str">
        <f>Scores!T3</f>
        <v>Stragglers (Bart Bramley)</v>
      </c>
      <c r="U3" t="str">
        <f>Scores!U3</f>
        <v>Jell's Team
(Richard Ellis)</v>
      </c>
      <c r="V3" t="str">
        <f>Scores!V3</f>
        <v>The Slow Learners (David Thomas)</v>
      </c>
      <c r="W3" t="str">
        <f>Scores!W3</f>
        <v>Bruce Hindsight (Francis Davey)</v>
      </c>
      <c r="X3" t="str">
        <f>Scores!X3</f>
        <v>Twelve Pack (Noel Aitchison)</v>
      </c>
      <c r="Y3" t="str">
        <f>Scores!Y3</f>
        <v>Apopheniacs Anonymous (Mark Abbott)</v>
      </c>
      <c r="Z3" t="str">
        <f>Scores!Z3</f>
        <v>David Williams</v>
      </c>
      <c r="AA3" t="str">
        <f>Scores!AA3</f>
        <v>The Eh? Team (Tony Newman)</v>
      </c>
      <c r="AB3" t="str">
        <f>Scores!AB3</f>
        <v>Pathfinders (Matt Hulbert)</v>
      </c>
      <c r="AC3" t="str">
        <f>Scores!AC3</f>
        <v>The Non-Linear Thickets (Sean Blanchflower)</v>
      </c>
      <c r="AD3" t="str">
        <f>Scores!AD3</f>
        <v>Simon Long, Katherine Jones,  et al</v>
      </c>
      <c r="AE3" t="str">
        <f>Scores!AE3</f>
        <v>Quinta Essentia (Bernhild)</v>
      </c>
      <c r="AF3" t="str">
        <f>Scores!AF3</f>
        <v>Six Pack (Richard Roper)</v>
      </c>
      <c r="AG3" t="str">
        <f>Scores!AG3</f>
        <v>Alcoholus Lubricatum (Chris Andrews)</v>
      </c>
      <c r="AH3" t="str">
        <f>Scores!AH3</f>
        <v>Lady Strange and the Earl of Yarborough (Shireen Mohandes)</v>
      </c>
      <c r="AI3">
        <f>Scores!AI3</f>
        <v>0</v>
      </c>
      <c r="AJ3">
        <f>Scores!AJ3</f>
        <v>0</v>
      </c>
      <c r="AK3">
        <f>Scores!AK3</f>
        <v>0</v>
      </c>
      <c r="AL3">
        <f>Scores!AL3</f>
        <v>0</v>
      </c>
      <c r="AM3">
        <f>Scores!AM3</f>
        <v>0</v>
      </c>
      <c r="AN3">
        <f>Scores!AN3</f>
        <v>0</v>
      </c>
      <c r="AO3">
        <f>Scores!AO3</f>
        <v>0</v>
      </c>
      <c r="AP3">
        <f>Scores!AP3</f>
        <v>0</v>
      </c>
      <c r="AQ3">
        <f>Scores!AQ3</f>
        <v>0</v>
      </c>
      <c r="AR3">
        <f>Scores!AR3</f>
        <v>0</v>
      </c>
      <c r="AS3">
        <f>Scores!AS3</f>
        <v>0</v>
      </c>
      <c r="AT3">
        <f>Scores!AT3</f>
        <v>0</v>
      </c>
      <c r="AU3">
        <f>Scores!AU3</f>
        <v>0</v>
      </c>
      <c r="AV3">
        <f>Scores!AV3</f>
        <v>0</v>
      </c>
      <c r="AW3">
        <f>Scores!AW3</f>
        <v>0</v>
      </c>
      <c r="AX3">
        <f>Scores!AX3</f>
        <v>0</v>
      </c>
      <c r="AY3">
        <f>Scores!AY3</f>
        <v>0</v>
      </c>
      <c r="AZ3">
        <f>Scores!AZ3</f>
        <v>0</v>
      </c>
    </row>
    <row r="4" spans="1:53" ht="45" x14ac:dyDescent="0.25">
      <c r="A4" t="s">
        <v>630</v>
      </c>
      <c r="B4" s="3" t="s">
        <v>174</v>
      </c>
      <c r="C4" s="3" t="s">
        <v>175</v>
      </c>
      <c r="D4" s="1" t="s">
        <v>650</v>
      </c>
      <c r="E4" s="19" t="s">
        <v>647</v>
      </c>
      <c r="F4" t="s">
        <v>648</v>
      </c>
      <c r="G4" s="34">
        <f>Scores!G4</f>
        <v>707</v>
      </c>
      <c r="H4" s="34">
        <f>Scores!H4</f>
        <v>442</v>
      </c>
      <c r="I4" s="34">
        <f>Scores!I4</f>
        <v>655</v>
      </c>
      <c r="J4" s="34">
        <f>Scores!J4</f>
        <v>1207</v>
      </c>
      <c r="K4" s="34">
        <f>Scores!K4</f>
        <v>1244</v>
      </c>
      <c r="L4" s="34">
        <f>Scores!L4</f>
        <v>1254</v>
      </c>
      <c r="M4" s="34">
        <f>Scores!M4</f>
        <v>966</v>
      </c>
      <c r="N4" s="34">
        <f>Scores!N4</f>
        <v>408</v>
      </c>
      <c r="O4" s="34">
        <f>Scores!O4</f>
        <v>926</v>
      </c>
      <c r="P4" s="34">
        <f>Scores!P4</f>
        <v>557</v>
      </c>
      <c r="Q4" s="34">
        <f>Scores!Q4</f>
        <v>598</v>
      </c>
      <c r="R4" s="34">
        <f>Scores!R4</f>
        <v>1384</v>
      </c>
      <c r="S4" s="34">
        <f>Scores!S4</f>
        <v>315</v>
      </c>
      <c r="T4" s="34">
        <f>Scores!T4</f>
        <v>999</v>
      </c>
      <c r="U4" s="34">
        <f>Scores!U4</f>
        <v>1599</v>
      </c>
      <c r="V4" s="34">
        <f>Scores!V4</f>
        <v>824</v>
      </c>
      <c r="W4" s="34">
        <f>Scores!W4</f>
        <v>1453</v>
      </c>
      <c r="X4" s="34">
        <f>Scores!X4</f>
        <v>1458</v>
      </c>
      <c r="Y4" s="34">
        <f>Scores!Y4</f>
        <v>1611</v>
      </c>
      <c r="Z4" s="34">
        <f>Scores!Z4</f>
        <v>264</v>
      </c>
      <c r="AA4" s="34">
        <f>Scores!AA4</f>
        <v>1013</v>
      </c>
      <c r="AB4" s="34">
        <f>Scores!AB4</f>
        <v>1327</v>
      </c>
      <c r="AC4" s="34">
        <f>Scores!AC4</f>
        <v>773</v>
      </c>
      <c r="AD4" s="34">
        <f>Scores!AD4</f>
        <v>1527</v>
      </c>
      <c r="AE4" s="34">
        <f>Scores!AE4</f>
        <v>789</v>
      </c>
      <c r="AF4" s="34">
        <f>Scores!AF4</f>
        <v>1067</v>
      </c>
      <c r="AG4" s="34">
        <f>Scores!AG4</f>
        <v>1367</v>
      </c>
      <c r="AH4" s="34">
        <f>Scores!AH4</f>
        <v>1441</v>
      </c>
      <c r="AI4" s="34">
        <f>Scores!AI4</f>
        <v>0</v>
      </c>
      <c r="AJ4" s="34">
        <f>Scores!AJ4</f>
        <v>0</v>
      </c>
      <c r="AK4" s="34">
        <f>Scores!AK4</f>
        <v>0</v>
      </c>
      <c r="AL4" s="34">
        <f>Scores!AL4</f>
        <v>0</v>
      </c>
      <c r="AM4" s="34">
        <f>Scores!AM4</f>
        <v>0</v>
      </c>
      <c r="AN4" s="34">
        <f>Scores!AN4</f>
        <v>0</v>
      </c>
      <c r="AO4" s="34">
        <f>Scores!AO4</f>
        <v>0</v>
      </c>
      <c r="AP4" s="34">
        <f>Scores!AP4</f>
        <v>0</v>
      </c>
      <c r="AQ4" s="34">
        <f>Scores!AQ4</f>
        <v>0</v>
      </c>
      <c r="AR4" s="34">
        <f>Scores!AR4</f>
        <v>0</v>
      </c>
      <c r="AS4" s="34">
        <f>Scores!AS4</f>
        <v>0</v>
      </c>
      <c r="AT4" s="34">
        <f>Scores!AT4</f>
        <v>0</v>
      </c>
      <c r="AU4" s="34">
        <f>Scores!AU4</f>
        <v>0</v>
      </c>
      <c r="AV4" s="34">
        <f>Scores!AV4</f>
        <v>0</v>
      </c>
      <c r="AW4" s="34">
        <f>Scores!AW4</f>
        <v>0</v>
      </c>
      <c r="AX4" s="34">
        <f>Scores!AX4</f>
        <v>0</v>
      </c>
      <c r="AY4" s="34">
        <f>Scores!AY4</f>
        <v>0</v>
      </c>
      <c r="AZ4" s="34">
        <f>Scores!AZ4</f>
        <v>0</v>
      </c>
    </row>
    <row r="5" spans="1:53" s="14" customFormat="1" ht="15" x14ac:dyDescent="0.25">
      <c r="A5" s="18">
        <v>1</v>
      </c>
      <c r="B5" s="3" t="s">
        <v>628</v>
      </c>
      <c r="C5" s="3" t="s">
        <v>631</v>
      </c>
      <c r="D5" s="25">
        <v>2</v>
      </c>
      <c r="E5" s="6">
        <f>IF(D5=1,1,IF(D5=2,$E$1-F5+1,0))</f>
        <v>18</v>
      </c>
      <c r="F5" s="40">
        <f t="shared" ref="F5:F36" si="0">SUM(G5:AZ5)</f>
        <v>11</v>
      </c>
      <c r="G5" s="38">
        <v>1</v>
      </c>
      <c r="H5" s="38"/>
      <c r="I5" s="38">
        <v>1</v>
      </c>
      <c r="J5" s="38"/>
      <c r="K5" s="38"/>
      <c r="L5" s="38">
        <v>1</v>
      </c>
      <c r="M5" s="38"/>
      <c r="N5" s="38"/>
      <c r="O5" s="38">
        <v>1</v>
      </c>
      <c r="P5" s="38"/>
      <c r="Q5" s="38"/>
      <c r="R5" s="38"/>
      <c r="S5" s="38"/>
      <c r="T5" s="38">
        <v>1</v>
      </c>
      <c r="U5" s="38">
        <v>1</v>
      </c>
      <c r="V5" s="38"/>
      <c r="W5" s="38"/>
      <c r="X5" s="38">
        <v>1</v>
      </c>
      <c r="Y5" s="38">
        <v>1</v>
      </c>
      <c r="Z5" s="38"/>
      <c r="AA5" s="38">
        <v>1</v>
      </c>
      <c r="AB5" s="38"/>
      <c r="AC5" s="38">
        <v>1</v>
      </c>
      <c r="AD5" s="38"/>
      <c r="AE5" s="38"/>
      <c r="AF5" s="38"/>
      <c r="AG5" s="38">
        <v>1</v>
      </c>
      <c r="AH5" s="38"/>
      <c r="AI5" s="38"/>
      <c r="AJ5" s="38"/>
      <c r="AK5" s="38"/>
      <c r="AL5" s="38"/>
      <c r="AM5" s="38"/>
      <c r="AN5" s="38"/>
      <c r="AO5" s="38"/>
      <c r="AP5" s="38"/>
      <c r="AQ5" s="38"/>
      <c r="AR5" s="38"/>
      <c r="AS5" s="38"/>
      <c r="AT5" s="38"/>
      <c r="AU5" s="38"/>
      <c r="AV5" s="38"/>
      <c r="AW5" s="38"/>
      <c r="AX5" s="38"/>
      <c r="AY5" s="38"/>
      <c r="AZ5" s="38"/>
      <c r="BA5" s="38"/>
    </row>
    <row r="6" spans="1:53" s="14" customFormat="1" ht="15" x14ac:dyDescent="0.25">
      <c r="A6" s="18">
        <f>A5+1</f>
        <v>2</v>
      </c>
      <c r="B6" s="3" t="s">
        <v>629</v>
      </c>
      <c r="C6" s="3" t="s">
        <v>632</v>
      </c>
      <c r="D6" s="25">
        <v>2</v>
      </c>
      <c r="E6" s="6">
        <f t="shared" ref="E6:E55" si="1">IF(D6=1,1,IF(D6=2,$E$1-F6+1,0))</f>
        <v>25</v>
      </c>
      <c r="F6" s="40">
        <f t="shared" si="0"/>
        <v>4</v>
      </c>
      <c r="G6" s="38"/>
      <c r="H6" s="38"/>
      <c r="I6" s="38"/>
      <c r="J6" s="38"/>
      <c r="K6" s="38"/>
      <c r="L6" s="38"/>
      <c r="M6" s="38"/>
      <c r="N6" s="38"/>
      <c r="O6" s="38"/>
      <c r="P6" s="38"/>
      <c r="Q6" s="38"/>
      <c r="R6" s="38"/>
      <c r="S6" s="38"/>
      <c r="T6" s="38">
        <v>1</v>
      </c>
      <c r="U6" s="38"/>
      <c r="V6" s="38"/>
      <c r="W6" s="38"/>
      <c r="X6" s="38">
        <v>1</v>
      </c>
      <c r="Y6" s="38"/>
      <c r="Z6" s="38"/>
      <c r="AA6" s="38"/>
      <c r="AB6" s="38">
        <v>1</v>
      </c>
      <c r="AC6" s="38"/>
      <c r="AD6" s="38"/>
      <c r="AE6" s="38"/>
      <c r="AF6" s="38"/>
      <c r="AG6" s="38"/>
      <c r="AH6" s="38">
        <v>1</v>
      </c>
      <c r="AI6" s="38"/>
      <c r="AJ6" s="38"/>
      <c r="AK6" s="38"/>
      <c r="AL6" s="38"/>
      <c r="AM6" s="38"/>
      <c r="AN6" s="38"/>
      <c r="AO6" s="38"/>
      <c r="AP6" s="38"/>
      <c r="AQ6" s="38"/>
      <c r="AR6" s="38"/>
      <c r="AS6" s="38"/>
      <c r="AT6" s="38"/>
      <c r="AU6" s="38"/>
      <c r="AV6" s="38"/>
      <c r="AW6" s="38"/>
      <c r="AX6" s="38"/>
      <c r="AY6" s="38"/>
      <c r="AZ6" s="38"/>
      <c r="BA6" s="38"/>
    </row>
    <row r="7" spans="1:53" s="14" customFormat="1" ht="60" x14ac:dyDescent="0.25">
      <c r="A7" s="18">
        <f t="shared" ref="A7:A55" si="2">A6+1</f>
        <v>3</v>
      </c>
      <c r="B7" s="3" t="s">
        <v>176</v>
      </c>
      <c r="C7" s="3" t="s">
        <v>224</v>
      </c>
      <c r="D7" s="25">
        <v>2</v>
      </c>
      <c r="E7" s="6">
        <f t="shared" si="1"/>
        <v>3</v>
      </c>
      <c r="F7" s="40">
        <f t="shared" si="0"/>
        <v>26</v>
      </c>
      <c r="G7" s="38">
        <v>1</v>
      </c>
      <c r="H7" s="38"/>
      <c r="I7" s="38">
        <v>1</v>
      </c>
      <c r="J7" s="38">
        <v>1</v>
      </c>
      <c r="K7" s="38">
        <v>1</v>
      </c>
      <c r="L7" s="38">
        <v>1</v>
      </c>
      <c r="M7" s="38">
        <v>1</v>
      </c>
      <c r="N7" s="38">
        <v>1</v>
      </c>
      <c r="O7" s="38">
        <v>1</v>
      </c>
      <c r="P7" s="38">
        <v>1</v>
      </c>
      <c r="Q7" s="38">
        <v>1</v>
      </c>
      <c r="R7" s="38">
        <v>1</v>
      </c>
      <c r="S7" s="38">
        <v>1</v>
      </c>
      <c r="T7" s="38">
        <v>1</v>
      </c>
      <c r="U7" s="38">
        <v>1</v>
      </c>
      <c r="V7" s="38"/>
      <c r="W7" s="38">
        <v>1</v>
      </c>
      <c r="X7" s="38">
        <v>1</v>
      </c>
      <c r="Y7" s="38">
        <v>1</v>
      </c>
      <c r="Z7" s="38">
        <v>1</v>
      </c>
      <c r="AA7" s="38">
        <v>1</v>
      </c>
      <c r="AB7" s="38">
        <v>1</v>
      </c>
      <c r="AC7" s="38">
        <v>1</v>
      </c>
      <c r="AD7" s="38">
        <v>1</v>
      </c>
      <c r="AE7" s="38">
        <v>1</v>
      </c>
      <c r="AF7" s="38">
        <v>1</v>
      </c>
      <c r="AG7" s="38">
        <v>1</v>
      </c>
      <c r="AH7" s="38">
        <v>1</v>
      </c>
      <c r="AI7" s="38"/>
      <c r="AJ7" s="38"/>
      <c r="AK7" s="38"/>
      <c r="AL7" s="38"/>
      <c r="AM7" s="38"/>
      <c r="AN7" s="38"/>
      <c r="AO7" s="38"/>
      <c r="AP7" s="38"/>
      <c r="AQ7" s="38"/>
      <c r="AR7" s="38"/>
      <c r="AS7" s="38"/>
      <c r="AT7" s="38"/>
      <c r="AU7" s="38"/>
      <c r="AV7" s="38"/>
      <c r="AW7" s="38"/>
      <c r="AX7" s="38"/>
      <c r="AY7" s="38"/>
      <c r="AZ7" s="38"/>
      <c r="BA7" s="38"/>
    </row>
    <row r="8" spans="1:53" s="14" customFormat="1" ht="86.4" x14ac:dyDescent="0.3">
      <c r="A8" s="18">
        <f t="shared" si="2"/>
        <v>4</v>
      </c>
      <c r="B8" s="3"/>
      <c r="C8" s="3" t="s">
        <v>197</v>
      </c>
      <c r="D8" s="25">
        <v>2</v>
      </c>
      <c r="E8" s="6">
        <f t="shared" si="1"/>
        <v>2</v>
      </c>
      <c r="F8" s="40">
        <f t="shared" si="0"/>
        <v>27</v>
      </c>
      <c r="G8" s="38">
        <v>1</v>
      </c>
      <c r="H8" s="38">
        <v>1</v>
      </c>
      <c r="I8" s="38">
        <v>1</v>
      </c>
      <c r="J8" s="38">
        <v>1</v>
      </c>
      <c r="K8" s="38">
        <v>1</v>
      </c>
      <c r="L8" s="38">
        <v>1</v>
      </c>
      <c r="M8" s="38">
        <v>1</v>
      </c>
      <c r="N8" s="38">
        <v>1</v>
      </c>
      <c r="O8" s="38">
        <v>1</v>
      </c>
      <c r="P8" s="38">
        <v>1</v>
      </c>
      <c r="Q8" s="38">
        <v>1</v>
      </c>
      <c r="R8" s="38">
        <v>1</v>
      </c>
      <c r="S8" s="38">
        <v>1</v>
      </c>
      <c r="T8" s="38">
        <v>1</v>
      </c>
      <c r="U8" s="38">
        <v>1</v>
      </c>
      <c r="V8" s="38"/>
      <c r="W8" s="38">
        <v>1</v>
      </c>
      <c r="X8" s="38">
        <v>1</v>
      </c>
      <c r="Y8" s="38">
        <v>1</v>
      </c>
      <c r="Z8" s="38">
        <v>1</v>
      </c>
      <c r="AA8" s="38">
        <v>1</v>
      </c>
      <c r="AB8" s="38">
        <v>1</v>
      </c>
      <c r="AC8" s="38">
        <v>1</v>
      </c>
      <c r="AD8" s="38">
        <v>1</v>
      </c>
      <c r="AE8" s="38">
        <v>1</v>
      </c>
      <c r="AF8" s="38">
        <v>1</v>
      </c>
      <c r="AG8" s="38">
        <v>1</v>
      </c>
      <c r="AH8" s="38">
        <v>1</v>
      </c>
      <c r="AI8" s="38"/>
      <c r="AJ8" s="38"/>
      <c r="AK8" s="38"/>
      <c r="AL8" s="38"/>
      <c r="AM8" s="38"/>
      <c r="AN8" s="38"/>
      <c r="AO8" s="38"/>
      <c r="AP8" s="38"/>
      <c r="AQ8" s="38"/>
      <c r="AR8" s="38"/>
      <c r="AS8" s="38"/>
      <c r="AT8" s="38"/>
      <c r="AU8" s="38"/>
      <c r="AV8" s="38"/>
      <c r="AW8" s="38"/>
      <c r="AX8" s="38"/>
      <c r="AY8" s="38"/>
      <c r="AZ8" s="38"/>
      <c r="BA8" s="38"/>
    </row>
    <row r="9" spans="1:53" s="14" customFormat="1" ht="30" x14ac:dyDescent="0.25">
      <c r="A9" s="18">
        <f t="shared" si="2"/>
        <v>5</v>
      </c>
      <c r="B9" s="3"/>
      <c r="C9" s="3" t="s">
        <v>177</v>
      </c>
      <c r="D9" s="25">
        <v>2</v>
      </c>
      <c r="E9" s="6">
        <f t="shared" si="1"/>
        <v>2</v>
      </c>
      <c r="F9" s="40">
        <f t="shared" si="0"/>
        <v>27</v>
      </c>
      <c r="G9" s="38">
        <v>1</v>
      </c>
      <c r="H9" s="38">
        <v>1</v>
      </c>
      <c r="I9" s="38">
        <v>1</v>
      </c>
      <c r="J9" s="38">
        <v>1</v>
      </c>
      <c r="K9" s="38">
        <v>1</v>
      </c>
      <c r="L9" s="38">
        <v>1</v>
      </c>
      <c r="M9" s="38">
        <v>1</v>
      </c>
      <c r="N9" s="38">
        <v>1</v>
      </c>
      <c r="O9" s="38">
        <v>1</v>
      </c>
      <c r="P9" s="38">
        <v>1</v>
      </c>
      <c r="Q9" s="38">
        <v>1</v>
      </c>
      <c r="R9" s="38">
        <v>1</v>
      </c>
      <c r="S9" s="38">
        <v>1</v>
      </c>
      <c r="T9" s="38">
        <v>1</v>
      </c>
      <c r="U9" s="38">
        <v>1</v>
      </c>
      <c r="V9" s="38"/>
      <c r="W9" s="38">
        <v>1</v>
      </c>
      <c r="X9" s="38">
        <v>1</v>
      </c>
      <c r="Y9" s="38">
        <v>1</v>
      </c>
      <c r="Z9" s="38">
        <v>1</v>
      </c>
      <c r="AA9" s="38">
        <v>1</v>
      </c>
      <c r="AB9" s="38">
        <v>1</v>
      </c>
      <c r="AC9" s="38">
        <v>1</v>
      </c>
      <c r="AD9" s="38">
        <v>1</v>
      </c>
      <c r="AE9" s="38">
        <v>1</v>
      </c>
      <c r="AF9" s="38">
        <v>1</v>
      </c>
      <c r="AG9" s="38">
        <v>1</v>
      </c>
      <c r="AH9" s="38">
        <v>1</v>
      </c>
      <c r="AI9" s="38"/>
      <c r="AJ9" s="38"/>
      <c r="AK9" s="38"/>
      <c r="AL9" s="38"/>
      <c r="AM9" s="38"/>
      <c r="AN9" s="38"/>
      <c r="AO9" s="38"/>
      <c r="AP9" s="38"/>
      <c r="AQ9" s="38"/>
      <c r="AR9" s="38"/>
      <c r="AS9" s="38"/>
      <c r="AT9" s="38"/>
      <c r="AU9" s="38"/>
      <c r="AV9" s="38"/>
      <c r="AW9" s="38"/>
      <c r="AX9" s="38"/>
      <c r="AY9" s="38"/>
      <c r="AZ9" s="38"/>
      <c r="BA9" s="38"/>
    </row>
    <row r="10" spans="1:53" s="14" customFormat="1" ht="30" x14ac:dyDescent="0.25">
      <c r="A10" s="18">
        <f t="shared" si="2"/>
        <v>6</v>
      </c>
      <c r="B10" s="3" t="s">
        <v>178</v>
      </c>
      <c r="C10" s="3" t="s">
        <v>179</v>
      </c>
      <c r="D10" s="25">
        <v>2</v>
      </c>
      <c r="E10" s="6">
        <f t="shared" si="1"/>
        <v>14</v>
      </c>
      <c r="F10" s="40">
        <f t="shared" si="0"/>
        <v>15</v>
      </c>
      <c r="G10" s="38"/>
      <c r="H10" s="38"/>
      <c r="I10" s="38"/>
      <c r="J10" s="38">
        <v>1</v>
      </c>
      <c r="K10" s="38"/>
      <c r="L10" s="38">
        <v>1</v>
      </c>
      <c r="M10" s="38">
        <v>1</v>
      </c>
      <c r="N10" s="38"/>
      <c r="O10" s="38">
        <v>1</v>
      </c>
      <c r="P10" s="38"/>
      <c r="Q10" s="38"/>
      <c r="R10" s="38">
        <v>1</v>
      </c>
      <c r="S10" s="38"/>
      <c r="T10" s="38">
        <v>1</v>
      </c>
      <c r="U10" s="38">
        <v>1</v>
      </c>
      <c r="V10" s="38"/>
      <c r="W10" s="38">
        <v>1</v>
      </c>
      <c r="X10" s="38">
        <v>1</v>
      </c>
      <c r="Y10" s="38">
        <v>1</v>
      </c>
      <c r="Z10" s="38"/>
      <c r="AA10" s="38"/>
      <c r="AB10" s="38"/>
      <c r="AC10" s="38"/>
      <c r="AD10" s="38">
        <v>1</v>
      </c>
      <c r="AE10" s="38">
        <v>1</v>
      </c>
      <c r="AF10" s="38">
        <v>1</v>
      </c>
      <c r="AG10" s="38">
        <v>1</v>
      </c>
      <c r="AH10" s="38">
        <v>1</v>
      </c>
      <c r="AI10" s="38"/>
      <c r="AJ10" s="38"/>
      <c r="AK10" s="38"/>
      <c r="AL10" s="38"/>
      <c r="AM10" s="38"/>
      <c r="AN10" s="38"/>
      <c r="AO10" s="38"/>
      <c r="AP10" s="38"/>
      <c r="AQ10" s="38"/>
      <c r="AR10" s="38"/>
      <c r="AS10" s="38"/>
      <c r="AT10" s="38"/>
      <c r="AU10" s="38"/>
      <c r="AV10" s="38"/>
      <c r="AW10" s="38"/>
      <c r="AX10" s="38"/>
      <c r="AY10" s="38"/>
      <c r="AZ10" s="38"/>
      <c r="BA10" s="38"/>
    </row>
    <row r="11" spans="1:53" s="14" customFormat="1" ht="15" x14ac:dyDescent="0.25">
      <c r="A11" s="15">
        <f t="shared" si="2"/>
        <v>7</v>
      </c>
      <c r="B11" s="3" t="s">
        <v>180</v>
      </c>
      <c r="C11" s="3" t="s">
        <v>181</v>
      </c>
      <c r="D11" s="25">
        <v>0</v>
      </c>
      <c r="E11" s="6">
        <f t="shared" si="1"/>
        <v>0</v>
      </c>
      <c r="F11" s="4">
        <f t="shared" si="0"/>
        <v>12</v>
      </c>
      <c r="G11" s="38">
        <v>1</v>
      </c>
      <c r="H11" s="38"/>
      <c r="I11" s="38"/>
      <c r="J11" s="38">
        <v>1</v>
      </c>
      <c r="K11" s="38">
        <v>1</v>
      </c>
      <c r="L11" s="38"/>
      <c r="M11" s="38"/>
      <c r="N11" s="38"/>
      <c r="O11" s="38"/>
      <c r="P11" s="38"/>
      <c r="Q11" s="38"/>
      <c r="R11" s="38"/>
      <c r="S11" s="38"/>
      <c r="T11" s="38">
        <v>1</v>
      </c>
      <c r="U11" s="38">
        <v>1</v>
      </c>
      <c r="V11" s="38"/>
      <c r="W11" s="38">
        <v>1</v>
      </c>
      <c r="X11" s="38">
        <v>1</v>
      </c>
      <c r="Y11" s="38">
        <v>1</v>
      </c>
      <c r="Z11" s="38"/>
      <c r="AA11" s="38">
        <v>1</v>
      </c>
      <c r="AB11" s="38">
        <v>1</v>
      </c>
      <c r="AC11" s="38"/>
      <c r="AD11" s="38">
        <v>1</v>
      </c>
      <c r="AE11" s="38"/>
      <c r="AF11" s="38"/>
      <c r="AG11" s="38">
        <v>1</v>
      </c>
      <c r="AH11" s="38"/>
      <c r="AI11" s="38"/>
      <c r="AJ11" s="38"/>
      <c r="AK11" s="38"/>
      <c r="AL11" s="38"/>
      <c r="AM11" s="38"/>
      <c r="AN11" s="38"/>
      <c r="AO11" s="38"/>
      <c r="AP11" s="38"/>
      <c r="AQ11" s="38"/>
      <c r="AR11" s="38"/>
      <c r="AS11" s="38"/>
      <c r="AT11" s="38"/>
      <c r="AU11" s="38"/>
      <c r="AV11" s="38"/>
      <c r="AW11" s="38"/>
      <c r="AX11" s="38"/>
      <c r="AY11" s="38"/>
      <c r="AZ11" s="38"/>
      <c r="BA11" s="38"/>
    </row>
    <row r="12" spans="1:53" s="14" customFormat="1" ht="15" x14ac:dyDescent="0.25">
      <c r="A12" s="15">
        <f t="shared" si="2"/>
        <v>8</v>
      </c>
      <c r="B12" s="3" t="s">
        <v>361</v>
      </c>
      <c r="C12" s="3" t="s">
        <v>727</v>
      </c>
      <c r="D12" s="25">
        <v>0</v>
      </c>
      <c r="E12" s="6">
        <f t="shared" si="1"/>
        <v>0</v>
      </c>
      <c r="F12" s="4">
        <f t="shared" si="0"/>
        <v>17</v>
      </c>
      <c r="G12" s="38">
        <v>1</v>
      </c>
      <c r="H12" s="38"/>
      <c r="I12" s="38"/>
      <c r="J12" s="38">
        <v>1</v>
      </c>
      <c r="K12" s="38"/>
      <c r="L12" s="38"/>
      <c r="M12" s="38">
        <v>1</v>
      </c>
      <c r="N12" s="38">
        <v>1</v>
      </c>
      <c r="O12" s="38"/>
      <c r="P12" s="38"/>
      <c r="Q12" s="38"/>
      <c r="R12" s="38">
        <v>1</v>
      </c>
      <c r="S12" s="38">
        <v>1</v>
      </c>
      <c r="T12" s="38">
        <v>1</v>
      </c>
      <c r="U12" s="38">
        <v>1</v>
      </c>
      <c r="V12" s="38"/>
      <c r="W12" s="38">
        <v>1</v>
      </c>
      <c r="X12" s="38">
        <v>1</v>
      </c>
      <c r="Y12" s="38">
        <v>1</v>
      </c>
      <c r="Z12" s="38"/>
      <c r="AA12" s="38">
        <v>1</v>
      </c>
      <c r="AB12" s="38"/>
      <c r="AC12" s="38"/>
      <c r="AD12" s="38">
        <v>1</v>
      </c>
      <c r="AE12" s="38">
        <v>1</v>
      </c>
      <c r="AF12" s="38">
        <v>1</v>
      </c>
      <c r="AG12" s="38">
        <v>1</v>
      </c>
      <c r="AH12" s="38">
        <v>1</v>
      </c>
      <c r="AI12" s="38"/>
      <c r="AJ12" s="38"/>
      <c r="AK12" s="38"/>
      <c r="AL12" s="38"/>
      <c r="AM12" s="38"/>
      <c r="AN12" s="38"/>
      <c r="AO12" s="38"/>
      <c r="AP12" s="38"/>
      <c r="AQ12" s="38"/>
      <c r="AR12" s="38"/>
      <c r="AS12" s="38"/>
      <c r="AT12" s="38"/>
      <c r="AU12" s="38"/>
      <c r="AV12" s="38"/>
      <c r="AW12" s="38"/>
      <c r="AX12" s="38"/>
      <c r="AY12" s="38"/>
      <c r="AZ12" s="38"/>
      <c r="BA12" s="38"/>
    </row>
    <row r="13" spans="1:53" s="14" customFormat="1" ht="30" x14ac:dyDescent="0.25">
      <c r="A13" s="15">
        <f t="shared" si="2"/>
        <v>9</v>
      </c>
      <c r="B13" s="3" t="s">
        <v>182</v>
      </c>
      <c r="C13" s="3" t="s">
        <v>183</v>
      </c>
      <c r="D13" s="25">
        <v>0</v>
      </c>
      <c r="E13" s="6">
        <f t="shared" si="1"/>
        <v>0</v>
      </c>
      <c r="F13" s="4">
        <f t="shared" si="0"/>
        <v>12</v>
      </c>
      <c r="G13" s="38"/>
      <c r="H13" s="38"/>
      <c r="I13" s="38"/>
      <c r="J13" s="38"/>
      <c r="K13" s="38"/>
      <c r="L13" s="38"/>
      <c r="M13" s="38"/>
      <c r="N13" s="38"/>
      <c r="O13" s="38"/>
      <c r="P13" s="38"/>
      <c r="Q13" s="38"/>
      <c r="R13" s="38">
        <v>1</v>
      </c>
      <c r="S13" s="38"/>
      <c r="T13" s="38">
        <v>1</v>
      </c>
      <c r="U13" s="38">
        <v>1</v>
      </c>
      <c r="V13" s="38"/>
      <c r="W13" s="38">
        <v>1</v>
      </c>
      <c r="X13" s="38">
        <v>1</v>
      </c>
      <c r="Y13" s="38">
        <v>1</v>
      </c>
      <c r="Z13" s="38"/>
      <c r="AA13" s="38">
        <v>1</v>
      </c>
      <c r="AB13" s="38">
        <v>1</v>
      </c>
      <c r="AC13" s="38"/>
      <c r="AD13" s="38">
        <v>1</v>
      </c>
      <c r="AE13" s="38"/>
      <c r="AF13" s="38">
        <v>1</v>
      </c>
      <c r="AG13" s="38">
        <v>1</v>
      </c>
      <c r="AH13" s="38">
        <v>1</v>
      </c>
      <c r="AI13" s="38"/>
      <c r="AJ13" s="38"/>
      <c r="AK13" s="38"/>
      <c r="AL13" s="38"/>
      <c r="AM13" s="38"/>
      <c r="AN13" s="38"/>
      <c r="AO13" s="38"/>
      <c r="AP13" s="38"/>
      <c r="AQ13" s="38"/>
      <c r="AR13" s="38"/>
      <c r="AS13" s="38"/>
      <c r="AT13" s="38"/>
      <c r="AU13" s="38"/>
      <c r="AV13" s="38"/>
      <c r="AW13" s="38"/>
      <c r="AX13" s="38"/>
      <c r="AY13" s="38"/>
      <c r="AZ13" s="38"/>
      <c r="BA13" s="38"/>
    </row>
    <row r="14" spans="1:53" s="14" customFormat="1" ht="45" x14ac:dyDescent="0.25">
      <c r="A14" s="18">
        <f t="shared" si="2"/>
        <v>10</v>
      </c>
      <c r="B14" s="3" t="s">
        <v>184</v>
      </c>
      <c r="C14" s="3" t="s">
        <v>607</v>
      </c>
      <c r="D14" s="25">
        <v>2</v>
      </c>
      <c r="E14" s="6">
        <f t="shared" si="1"/>
        <v>22</v>
      </c>
      <c r="F14" s="40">
        <f t="shared" si="0"/>
        <v>7</v>
      </c>
      <c r="G14" s="38"/>
      <c r="H14" s="38"/>
      <c r="I14" s="38"/>
      <c r="J14" s="38"/>
      <c r="K14" s="38">
        <v>1</v>
      </c>
      <c r="L14" s="38"/>
      <c r="M14" s="38"/>
      <c r="N14" s="38"/>
      <c r="O14" s="38"/>
      <c r="P14" s="38"/>
      <c r="Q14" s="38"/>
      <c r="R14" s="38"/>
      <c r="S14" s="38"/>
      <c r="T14" s="38"/>
      <c r="U14" s="38">
        <v>1</v>
      </c>
      <c r="V14" s="38"/>
      <c r="W14" s="38"/>
      <c r="X14" s="38"/>
      <c r="Y14" s="38">
        <v>1</v>
      </c>
      <c r="Z14" s="38"/>
      <c r="AA14" s="38"/>
      <c r="AB14" s="38">
        <v>1</v>
      </c>
      <c r="AC14" s="38"/>
      <c r="AD14" s="38">
        <v>1</v>
      </c>
      <c r="AE14" s="38"/>
      <c r="AF14" s="38">
        <v>1</v>
      </c>
      <c r="AG14" s="38"/>
      <c r="AH14" s="38">
        <v>1</v>
      </c>
      <c r="AI14" s="38"/>
      <c r="AJ14" s="38"/>
      <c r="AK14" s="38"/>
      <c r="AL14" s="38"/>
      <c r="AM14" s="38"/>
      <c r="AN14" s="38"/>
      <c r="AO14" s="38"/>
      <c r="AP14" s="38"/>
      <c r="AQ14" s="38"/>
      <c r="AR14" s="38"/>
      <c r="AS14" s="38"/>
      <c r="AT14" s="38"/>
      <c r="AU14" s="38"/>
      <c r="AV14" s="38"/>
      <c r="AW14" s="38"/>
      <c r="AX14" s="38"/>
      <c r="AY14" s="38"/>
      <c r="AZ14" s="38"/>
      <c r="BA14" s="38"/>
    </row>
    <row r="15" spans="1:53" s="14" customFormat="1" ht="30" x14ac:dyDescent="0.25">
      <c r="A15" s="18">
        <f t="shared" si="2"/>
        <v>11</v>
      </c>
      <c r="B15" s="3" t="s">
        <v>586</v>
      </c>
      <c r="C15" s="3" t="s">
        <v>587</v>
      </c>
      <c r="D15" s="25">
        <v>2</v>
      </c>
      <c r="E15" s="6">
        <f t="shared" si="1"/>
        <v>26</v>
      </c>
      <c r="F15" s="40">
        <f t="shared" si="0"/>
        <v>3</v>
      </c>
      <c r="G15" s="38"/>
      <c r="H15" s="38"/>
      <c r="I15" s="38"/>
      <c r="J15" s="38"/>
      <c r="K15" s="38"/>
      <c r="L15" s="38"/>
      <c r="M15" s="38"/>
      <c r="N15" s="38"/>
      <c r="O15" s="38"/>
      <c r="P15" s="38"/>
      <c r="Q15" s="38"/>
      <c r="R15" s="38"/>
      <c r="S15" s="38"/>
      <c r="T15" s="38">
        <v>1</v>
      </c>
      <c r="U15" s="38"/>
      <c r="V15" s="38"/>
      <c r="W15" s="38"/>
      <c r="X15" s="38">
        <v>1</v>
      </c>
      <c r="Y15" s="38"/>
      <c r="Z15" s="38"/>
      <c r="AA15" s="38"/>
      <c r="AB15" s="38"/>
      <c r="AC15" s="38"/>
      <c r="AD15" s="38"/>
      <c r="AE15" s="38"/>
      <c r="AF15" s="38"/>
      <c r="AG15" s="38">
        <v>1</v>
      </c>
      <c r="AH15" s="38"/>
      <c r="AI15" s="38"/>
      <c r="AJ15" s="38"/>
      <c r="AK15" s="38"/>
      <c r="AL15" s="38"/>
      <c r="AM15" s="38"/>
      <c r="AN15" s="38"/>
      <c r="AO15" s="38"/>
      <c r="AP15" s="38"/>
      <c r="AQ15" s="38"/>
      <c r="AR15" s="38"/>
      <c r="AS15" s="38"/>
      <c r="AT15" s="38"/>
      <c r="AU15" s="38"/>
      <c r="AV15" s="38"/>
      <c r="AW15" s="38"/>
      <c r="AX15" s="38"/>
      <c r="AY15" s="38"/>
      <c r="AZ15" s="38"/>
      <c r="BA15" s="38"/>
    </row>
    <row r="16" spans="1:53" s="14" customFormat="1" ht="15" x14ac:dyDescent="0.25">
      <c r="A16" s="15">
        <f t="shared" si="2"/>
        <v>12</v>
      </c>
      <c r="B16" s="3" t="s">
        <v>185</v>
      </c>
      <c r="C16" s="3" t="s">
        <v>186</v>
      </c>
      <c r="D16" s="25">
        <v>0</v>
      </c>
      <c r="E16" s="6">
        <f t="shared" si="1"/>
        <v>0</v>
      </c>
      <c r="F16" s="4">
        <f t="shared" si="0"/>
        <v>0</v>
      </c>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row>
    <row r="17" spans="1:53" s="14" customFormat="1" ht="60" x14ac:dyDescent="0.25">
      <c r="A17" s="18">
        <f t="shared" si="2"/>
        <v>13</v>
      </c>
      <c r="B17" s="3" t="s">
        <v>187</v>
      </c>
      <c r="C17" s="3" t="s">
        <v>198</v>
      </c>
      <c r="D17" s="25">
        <v>2</v>
      </c>
      <c r="E17" s="6">
        <f t="shared" si="1"/>
        <v>28</v>
      </c>
      <c r="F17" s="40">
        <f t="shared" si="0"/>
        <v>1</v>
      </c>
      <c r="G17" s="38"/>
      <c r="H17" s="38"/>
      <c r="I17" s="38"/>
      <c r="J17" s="38"/>
      <c r="K17" s="38"/>
      <c r="L17" s="38"/>
      <c r="M17" s="38"/>
      <c r="N17" s="38"/>
      <c r="O17" s="38"/>
      <c r="P17" s="38"/>
      <c r="Q17" s="38"/>
      <c r="R17" s="38"/>
      <c r="S17" s="38"/>
      <c r="T17" s="38"/>
      <c r="U17" s="38"/>
      <c r="V17" s="38">
        <v>1</v>
      </c>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row>
    <row r="18" spans="1:53" s="14" customFormat="1" ht="75" x14ac:dyDescent="0.25">
      <c r="A18" s="18">
        <f t="shared" si="2"/>
        <v>14</v>
      </c>
      <c r="B18" s="3" t="s">
        <v>188</v>
      </c>
      <c r="C18" s="5" t="s">
        <v>594</v>
      </c>
      <c r="D18" s="25">
        <v>2</v>
      </c>
      <c r="E18" s="6">
        <f t="shared" si="1"/>
        <v>22</v>
      </c>
      <c r="F18" s="40">
        <f t="shared" si="0"/>
        <v>7</v>
      </c>
      <c r="G18" s="38">
        <v>1</v>
      </c>
      <c r="H18" s="38"/>
      <c r="I18" s="38"/>
      <c r="J18" s="38"/>
      <c r="K18" s="38"/>
      <c r="L18" s="38"/>
      <c r="M18" s="38"/>
      <c r="N18" s="38"/>
      <c r="O18" s="38"/>
      <c r="P18" s="38"/>
      <c r="Q18" s="38"/>
      <c r="R18" s="38">
        <v>1</v>
      </c>
      <c r="S18" s="38"/>
      <c r="T18" s="38"/>
      <c r="U18" s="38">
        <v>1</v>
      </c>
      <c r="V18" s="38"/>
      <c r="W18" s="38">
        <v>1</v>
      </c>
      <c r="X18" s="38">
        <v>1</v>
      </c>
      <c r="Y18" s="38">
        <v>1</v>
      </c>
      <c r="Z18" s="38"/>
      <c r="AA18" s="38"/>
      <c r="AB18" s="38"/>
      <c r="AC18" s="38"/>
      <c r="AD18" s="38"/>
      <c r="AE18" s="38"/>
      <c r="AF18" s="38"/>
      <c r="AG18" s="38"/>
      <c r="AH18" s="38">
        <v>1</v>
      </c>
      <c r="AI18" s="38"/>
      <c r="AJ18" s="38"/>
      <c r="AK18" s="38"/>
      <c r="AL18" s="38"/>
      <c r="AM18" s="38"/>
      <c r="AN18" s="38"/>
      <c r="AO18" s="38"/>
      <c r="AP18" s="38"/>
      <c r="AQ18" s="38"/>
      <c r="AR18" s="38"/>
      <c r="AS18" s="38"/>
      <c r="AT18" s="38"/>
      <c r="AU18" s="38"/>
      <c r="AV18" s="38"/>
      <c r="AW18" s="38"/>
      <c r="AX18" s="38"/>
      <c r="AY18" s="38"/>
      <c r="AZ18" s="38"/>
      <c r="BA18" s="38"/>
    </row>
    <row r="19" spans="1:53" s="14" customFormat="1" ht="15" x14ac:dyDescent="0.25">
      <c r="A19" s="18">
        <f t="shared" si="2"/>
        <v>15</v>
      </c>
      <c r="B19" s="3" t="s">
        <v>189</v>
      </c>
      <c r="C19" s="3" t="s">
        <v>192</v>
      </c>
      <c r="D19" s="25">
        <v>2</v>
      </c>
      <c r="E19" s="6">
        <f t="shared" si="1"/>
        <v>17</v>
      </c>
      <c r="F19" s="40">
        <f t="shared" si="0"/>
        <v>12</v>
      </c>
      <c r="G19" s="38"/>
      <c r="H19" s="38"/>
      <c r="I19" s="38"/>
      <c r="J19" s="38">
        <v>1</v>
      </c>
      <c r="K19" s="38"/>
      <c r="L19" s="38">
        <v>1</v>
      </c>
      <c r="M19" s="38">
        <v>1</v>
      </c>
      <c r="N19" s="38"/>
      <c r="O19" s="38"/>
      <c r="P19" s="38"/>
      <c r="Q19" s="38"/>
      <c r="R19" s="38">
        <v>1</v>
      </c>
      <c r="S19" s="38"/>
      <c r="T19" s="38">
        <v>1</v>
      </c>
      <c r="U19" s="38">
        <v>1</v>
      </c>
      <c r="V19" s="38"/>
      <c r="W19" s="38">
        <v>1</v>
      </c>
      <c r="X19" s="38">
        <v>1</v>
      </c>
      <c r="Y19" s="38">
        <v>1</v>
      </c>
      <c r="Z19" s="38"/>
      <c r="AA19" s="38"/>
      <c r="AB19" s="38"/>
      <c r="AC19" s="38"/>
      <c r="AD19" s="38">
        <v>1</v>
      </c>
      <c r="AE19" s="38"/>
      <c r="AF19" s="38"/>
      <c r="AG19" s="38">
        <v>1</v>
      </c>
      <c r="AH19" s="38">
        <v>1</v>
      </c>
      <c r="AI19" s="38"/>
      <c r="AJ19" s="38"/>
      <c r="AK19" s="38"/>
      <c r="AL19" s="38"/>
      <c r="AM19" s="38"/>
      <c r="AN19" s="38"/>
      <c r="AO19" s="38"/>
      <c r="AP19" s="38"/>
      <c r="AQ19" s="38"/>
      <c r="AR19" s="38"/>
      <c r="AS19" s="38"/>
      <c r="AT19" s="38"/>
      <c r="AU19" s="38"/>
      <c r="AV19" s="38"/>
      <c r="AW19" s="38"/>
      <c r="AX19" s="38"/>
      <c r="AY19" s="38"/>
      <c r="AZ19" s="38"/>
      <c r="BA19" s="38"/>
    </row>
    <row r="20" spans="1:53" s="14" customFormat="1" ht="30" x14ac:dyDescent="0.25">
      <c r="A20" s="15">
        <f t="shared" si="2"/>
        <v>16</v>
      </c>
      <c r="B20" s="3" t="s">
        <v>190</v>
      </c>
      <c r="C20" s="5" t="s">
        <v>222</v>
      </c>
      <c r="D20" s="25">
        <v>0</v>
      </c>
      <c r="E20" s="6">
        <f t="shared" si="1"/>
        <v>0</v>
      </c>
      <c r="F20" s="4">
        <f t="shared" si="0"/>
        <v>3</v>
      </c>
      <c r="G20" s="38"/>
      <c r="H20" s="38"/>
      <c r="I20" s="38"/>
      <c r="J20" s="38"/>
      <c r="K20" s="38"/>
      <c r="L20" s="38"/>
      <c r="M20" s="38"/>
      <c r="N20" s="38"/>
      <c r="O20" s="38"/>
      <c r="P20" s="38"/>
      <c r="Q20" s="38"/>
      <c r="R20" s="38"/>
      <c r="S20" s="38"/>
      <c r="T20" s="38"/>
      <c r="U20" s="38">
        <v>1</v>
      </c>
      <c r="V20" s="38"/>
      <c r="W20" s="38">
        <v>1</v>
      </c>
      <c r="X20" s="38"/>
      <c r="Y20" s="38">
        <v>1</v>
      </c>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row>
    <row r="21" spans="1:53" s="14" customFormat="1" ht="30" x14ac:dyDescent="0.25">
      <c r="A21" s="18">
        <f t="shared" si="2"/>
        <v>17</v>
      </c>
      <c r="B21" s="3" t="s">
        <v>191</v>
      </c>
      <c r="C21" s="9" t="s">
        <v>223</v>
      </c>
      <c r="D21" s="25">
        <v>2</v>
      </c>
      <c r="E21" s="6">
        <f t="shared" si="1"/>
        <v>20</v>
      </c>
      <c r="F21" s="40">
        <f t="shared" si="0"/>
        <v>9</v>
      </c>
      <c r="G21" s="38"/>
      <c r="H21" s="38"/>
      <c r="I21" s="38"/>
      <c r="J21" s="38">
        <v>1</v>
      </c>
      <c r="K21" s="38"/>
      <c r="L21" s="38"/>
      <c r="M21" s="38">
        <v>1</v>
      </c>
      <c r="N21" s="38"/>
      <c r="O21" s="38"/>
      <c r="P21" s="38"/>
      <c r="Q21" s="38"/>
      <c r="R21" s="38"/>
      <c r="S21" s="38"/>
      <c r="T21" s="38"/>
      <c r="U21" s="38">
        <v>1</v>
      </c>
      <c r="V21" s="38"/>
      <c r="W21" s="38">
        <v>1</v>
      </c>
      <c r="X21" s="38">
        <v>1</v>
      </c>
      <c r="Y21" s="38">
        <v>1</v>
      </c>
      <c r="Z21" s="38"/>
      <c r="AA21" s="38"/>
      <c r="AB21" s="38"/>
      <c r="AC21" s="38"/>
      <c r="AD21" s="38">
        <v>1</v>
      </c>
      <c r="AE21" s="38"/>
      <c r="AF21" s="38"/>
      <c r="AG21" s="38">
        <v>1</v>
      </c>
      <c r="AH21" s="38">
        <v>1</v>
      </c>
      <c r="AI21" s="38"/>
      <c r="AJ21" s="38"/>
      <c r="AK21" s="38"/>
      <c r="AL21" s="38"/>
      <c r="AM21" s="38"/>
      <c r="AN21" s="38"/>
      <c r="AO21" s="38"/>
      <c r="AP21" s="38"/>
      <c r="AQ21" s="38"/>
      <c r="AR21" s="38"/>
      <c r="AS21" s="38"/>
      <c r="AT21" s="38"/>
      <c r="AU21" s="38"/>
      <c r="AV21" s="38"/>
      <c r="AW21" s="38"/>
      <c r="AX21" s="38"/>
      <c r="AY21" s="38"/>
      <c r="AZ21" s="38"/>
      <c r="BA21" s="38"/>
    </row>
    <row r="22" spans="1:53" s="14" customFormat="1" ht="30" x14ac:dyDescent="0.25">
      <c r="A22" s="18">
        <f t="shared" si="2"/>
        <v>18</v>
      </c>
      <c r="B22" s="3" t="s">
        <v>193</v>
      </c>
      <c r="C22" s="3" t="s">
        <v>194</v>
      </c>
      <c r="D22" s="25">
        <v>2</v>
      </c>
      <c r="E22" s="6">
        <f t="shared" si="1"/>
        <v>27</v>
      </c>
      <c r="F22" s="40">
        <f t="shared" si="0"/>
        <v>2</v>
      </c>
      <c r="G22" s="38"/>
      <c r="H22" s="38"/>
      <c r="I22" s="38"/>
      <c r="J22" s="38"/>
      <c r="K22" s="38"/>
      <c r="L22" s="38"/>
      <c r="M22" s="38"/>
      <c r="N22" s="38"/>
      <c r="O22" s="38"/>
      <c r="P22" s="38"/>
      <c r="Q22" s="38"/>
      <c r="R22" s="38"/>
      <c r="S22" s="38"/>
      <c r="T22" s="38"/>
      <c r="U22" s="38">
        <v>1</v>
      </c>
      <c r="V22" s="38"/>
      <c r="W22" s="38"/>
      <c r="X22" s="38">
        <v>1</v>
      </c>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row>
    <row r="23" spans="1:53" s="14" customFormat="1" ht="30" x14ac:dyDescent="0.25">
      <c r="A23" s="18">
        <f t="shared" si="2"/>
        <v>19</v>
      </c>
      <c r="B23" s="3" t="s">
        <v>195</v>
      </c>
      <c r="C23" s="3" t="s">
        <v>196</v>
      </c>
      <c r="D23" s="25">
        <v>2</v>
      </c>
      <c r="E23" s="6">
        <f t="shared" si="1"/>
        <v>18</v>
      </c>
      <c r="F23" s="40">
        <f t="shared" si="0"/>
        <v>11</v>
      </c>
      <c r="G23" s="38">
        <v>1</v>
      </c>
      <c r="H23" s="38"/>
      <c r="I23" s="38"/>
      <c r="J23" s="38">
        <v>1</v>
      </c>
      <c r="K23" s="38"/>
      <c r="L23" s="38"/>
      <c r="M23" s="38">
        <v>1</v>
      </c>
      <c r="N23" s="38"/>
      <c r="O23" s="38"/>
      <c r="P23" s="38"/>
      <c r="Q23" s="38"/>
      <c r="R23" s="38">
        <v>1</v>
      </c>
      <c r="S23" s="38"/>
      <c r="T23" s="38"/>
      <c r="U23" s="38">
        <v>1</v>
      </c>
      <c r="V23" s="38"/>
      <c r="W23" s="38">
        <v>1</v>
      </c>
      <c r="X23" s="38">
        <v>1</v>
      </c>
      <c r="Y23" s="38"/>
      <c r="Z23" s="38"/>
      <c r="AA23" s="38"/>
      <c r="AB23" s="38">
        <v>1</v>
      </c>
      <c r="AC23" s="38"/>
      <c r="AD23" s="38">
        <v>1</v>
      </c>
      <c r="AE23" s="38"/>
      <c r="AF23" s="38"/>
      <c r="AG23" s="38">
        <v>1</v>
      </c>
      <c r="AH23" s="38">
        <v>1</v>
      </c>
      <c r="AI23" s="38"/>
      <c r="AJ23" s="38"/>
      <c r="AK23" s="38"/>
      <c r="AL23" s="38"/>
      <c r="AM23" s="38"/>
      <c r="AN23" s="38"/>
      <c r="AO23" s="38"/>
      <c r="AP23" s="38"/>
      <c r="AQ23" s="38"/>
      <c r="AR23" s="38"/>
      <c r="AS23" s="38"/>
      <c r="AT23" s="38"/>
      <c r="AU23" s="38"/>
      <c r="AV23" s="38"/>
      <c r="AW23" s="38"/>
      <c r="AX23" s="38"/>
      <c r="AY23" s="38"/>
      <c r="AZ23" s="38"/>
      <c r="BA23" s="38"/>
    </row>
    <row r="24" spans="1:53" s="14" customFormat="1" ht="30" x14ac:dyDescent="0.25">
      <c r="A24" s="18">
        <f t="shared" si="2"/>
        <v>20</v>
      </c>
      <c r="B24" s="3" t="s">
        <v>199</v>
      </c>
      <c r="C24" s="3" t="s">
        <v>216</v>
      </c>
      <c r="D24" s="25">
        <v>2</v>
      </c>
      <c r="E24" s="6">
        <f t="shared" si="1"/>
        <v>7</v>
      </c>
      <c r="F24" s="40">
        <f t="shared" si="0"/>
        <v>22</v>
      </c>
      <c r="G24" s="38">
        <v>1</v>
      </c>
      <c r="H24" s="38">
        <v>1</v>
      </c>
      <c r="I24" s="38"/>
      <c r="J24" s="38">
        <v>1</v>
      </c>
      <c r="K24" s="38">
        <v>1</v>
      </c>
      <c r="L24" s="38">
        <v>1</v>
      </c>
      <c r="M24" s="38">
        <v>1</v>
      </c>
      <c r="N24" s="38"/>
      <c r="O24" s="38"/>
      <c r="P24" s="38">
        <v>1</v>
      </c>
      <c r="Q24" s="38">
        <v>1</v>
      </c>
      <c r="R24" s="38">
        <v>1</v>
      </c>
      <c r="S24" s="38"/>
      <c r="T24" s="38">
        <v>1</v>
      </c>
      <c r="U24" s="38">
        <v>1</v>
      </c>
      <c r="V24" s="38">
        <v>1</v>
      </c>
      <c r="W24" s="38">
        <v>1</v>
      </c>
      <c r="X24" s="38">
        <v>1</v>
      </c>
      <c r="Y24" s="38">
        <v>1</v>
      </c>
      <c r="Z24" s="38"/>
      <c r="AA24" s="38"/>
      <c r="AB24" s="38">
        <v>1</v>
      </c>
      <c r="AC24" s="38">
        <v>1</v>
      </c>
      <c r="AD24" s="38">
        <v>1</v>
      </c>
      <c r="AE24" s="38">
        <v>1</v>
      </c>
      <c r="AF24" s="38">
        <v>1</v>
      </c>
      <c r="AG24" s="38">
        <v>1</v>
      </c>
      <c r="AH24" s="38">
        <v>1</v>
      </c>
      <c r="AI24" s="38"/>
      <c r="AJ24" s="38"/>
      <c r="AK24" s="38"/>
      <c r="AL24" s="38"/>
      <c r="AM24" s="38"/>
      <c r="AN24" s="38"/>
      <c r="AO24" s="38"/>
      <c r="AP24" s="38"/>
      <c r="AQ24" s="38"/>
      <c r="AR24" s="38"/>
      <c r="AS24" s="38"/>
      <c r="AT24" s="38"/>
      <c r="AU24" s="38"/>
      <c r="AV24" s="38"/>
      <c r="AW24" s="38"/>
      <c r="AX24" s="38"/>
      <c r="AY24" s="38"/>
      <c r="AZ24" s="38"/>
      <c r="BA24" s="38"/>
    </row>
    <row r="25" spans="1:53" s="14" customFormat="1" ht="18" customHeight="1" x14ac:dyDescent="0.25">
      <c r="A25" s="18">
        <f t="shared" si="2"/>
        <v>21</v>
      </c>
      <c r="B25" s="3"/>
      <c r="C25" s="3" t="s">
        <v>217</v>
      </c>
      <c r="D25" s="25">
        <v>2</v>
      </c>
      <c r="E25" s="6">
        <f t="shared" si="1"/>
        <v>6</v>
      </c>
      <c r="F25" s="40">
        <f t="shared" si="0"/>
        <v>23</v>
      </c>
      <c r="G25" s="38">
        <v>1</v>
      </c>
      <c r="H25" s="38">
        <v>1</v>
      </c>
      <c r="I25" s="38"/>
      <c r="J25" s="38">
        <v>1</v>
      </c>
      <c r="K25" s="38">
        <v>1</v>
      </c>
      <c r="L25" s="38">
        <v>1</v>
      </c>
      <c r="M25" s="38">
        <v>1</v>
      </c>
      <c r="N25" s="38"/>
      <c r="O25" s="38"/>
      <c r="P25" s="38">
        <v>1</v>
      </c>
      <c r="Q25" s="38">
        <v>1</v>
      </c>
      <c r="R25" s="38">
        <v>1</v>
      </c>
      <c r="S25" s="38"/>
      <c r="T25" s="38">
        <v>1</v>
      </c>
      <c r="U25" s="38">
        <v>1</v>
      </c>
      <c r="V25" s="38">
        <v>1</v>
      </c>
      <c r="W25" s="38">
        <v>1</v>
      </c>
      <c r="X25" s="38">
        <v>1</v>
      </c>
      <c r="Y25" s="38">
        <v>1</v>
      </c>
      <c r="Z25" s="38"/>
      <c r="AA25" s="38">
        <v>1</v>
      </c>
      <c r="AB25" s="38">
        <v>1</v>
      </c>
      <c r="AC25" s="38">
        <v>1</v>
      </c>
      <c r="AD25" s="38">
        <v>1</v>
      </c>
      <c r="AE25" s="38">
        <v>1</v>
      </c>
      <c r="AF25" s="38">
        <v>1</v>
      </c>
      <c r="AG25" s="38">
        <v>1</v>
      </c>
      <c r="AH25" s="38">
        <v>1</v>
      </c>
      <c r="AI25" s="38"/>
      <c r="AJ25" s="38"/>
      <c r="AK25" s="38"/>
      <c r="AL25" s="38"/>
      <c r="AM25" s="38"/>
      <c r="AN25" s="38"/>
      <c r="AO25" s="38"/>
      <c r="AP25" s="38"/>
      <c r="AQ25" s="38"/>
      <c r="AR25" s="38"/>
      <c r="AS25" s="38"/>
      <c r="AT25" s="38"/>
      <c r="AU25" s="38"/>
      <c r="AV25" s="38"/>
      <c r="AW25" s="38"/>
      <c r="AX25" s="38"/>
      <c r="AY25" s="38"/>
      <c r="AZ25" s="38"/>
      <c r="BA25" s="38"/>
    </row>
    <row r="26" spans="1:53" s="14" customFormat="1" ht="30" x14ac:dyDescent="0.25">
      <c r="A26" s="18">
        <f t="shared" si="2"/>
        <v>22</v>
      </c>
      <c r="B26" s="3"/>
      <c r="C26" s="3" t="s">
        <v>728</v>
      </c>
      <c r="D26" s="25">
        <v>2</v>
      </c>
      <c r="E26" s="6">
        <f t="shared" si="1"/>
        <v>6</v>
      </c>
      <c r="F26" s="40">
        <f t="shared" si="0"/>
        <v>23</v>
      </c>
      <c r="G26" s="38">
        <v>1</v>
      </c>
      <c r="H26" s="38"/>
      <c r="I26" s="38"/>
      <c r="J26" s="38">
        <v>1</v>
      </c>
      <c r="K26" s="38">
        <v>1</v>
      </c>
      <c r="L26" s="38">
        <v>1</v>
      </c>
      <c r="M26" s="38">
        <v>1</v>
      </c>
      <c r="N26" s="38"/>
      <c r="O26" s="38"/>
      <c r="P26" s="38">
        <v>1</v>
      </c>
      <c r="Q26" s="38">
        <v>1</v>
      </c>
      <c r="R26" s="38">
        <v>1</v>
      </c>
      <c r="S26" s="38">
        <v>1</v>
      </c>
      <c r="T26" s="38">
        <v>1</v>
      </c>
      <c r="U26" s="38">
        <v>1</v>
      </c>
      <c r="V26" s="38">
        <v>1</v>
      </c>
      <c r="W26" s="38">
        <v>1</v>
      </c>
      <c r="X26" s="38">
        <v>1</v>
      </c>
      <c r="Y26" s="38">
        <v>1</v>
      </c>
      <c r="Z26" s="38"/>
      <c r="AA26" s="38">
        <v>1</v>
      </c>
      <c r="AB26" s="38">
        <v>1</v>
      </c>
      <c r="AC26" s="38">
        <v>1</v>
      </c>
      <c r="AD26" s="38">
        <v>1</v>
      </c>
      <c r="AE26" s="38">
        <v>1</v>
      </c>
      <c r="AF26" s="38">
        <v>1</v>
      </c>
      <c r="AG26" s="38">
        <v>1</v>
      </c>
      <c r="AH26" s="38">
        <v>1</v>
      </c>
      <c r="AI26" s="38"/>
      <c r="AJ26" s="38"/>
      <c r="AK26" s="38"/>
      <c r="AL26" s="38"/>
      <c r="AM26" s="38"/>
      <c r="AN26" s="38"/>
      <c r="AO26" s="38"/>
      <c r="AP26" s="38"/>
      <c r="AQ26" s="38"/>
      <c r="AR26" s="38"/>
      <c r="AS26" s="38"/>
      <c r="AT26" s="38"/>
      <c r="AU26" s="38"/>
      <c r="AV26" s="38"/>
      <c r="AW26" s="38"/>
      <c r="AX26" s="38"/>
      <c r="AY26" s="38"/>
      <c r="AZ26" s="38"/>
      <c r="BA26" s="38"/>
    </row>
    <row r="27" spans="1:53" s="14" customFormat="1" ht="15" x14ac:dyDescent="0.25">
      <c r="A27" s="18">
        <f t="shared" si="2"/>
        <v>23</v>
      </c>
      <c r="B27" s="3"/>
      <c r="C27" s="3" t="s">
        <v>215</v>
      </c>
      <c r="D27" s="25">
        <v>2</v>
      </c>
      <c r="E27" s="6">
        <f t="shared" si="1"/>
        <v>6</v>
      </c>
      <c r="F27" s="40">
        <f t="shared" si="0"/>
        <v>23</v>
      </c>
      <c r="G27" s="38">
        <v>1</v>
      </c>
      <c r="H27" s="38"/>
      <c r="I27" s="38"/>
      <c r="J27" s="38">
        <v>1</v>
      </c>
      <c r="K27" s="38">
        <v>1</v>
      </c>
      <c r="L27" s="38">
        <v>1</v>
      </c>
      <c r="M27" s="38">
        <v>1</v>
      </c>
      <c r="N27" s="38"/>
      <c r="O27" s="38"/>
      <c r="P27" s="38">
        <v>1</v>
      </c>
      <c r="Q27" s="38">
        <v>1</v>
      </c>
      <c r="R27" s="38">
        <v>1</v>
      </c>
      <c r="S27" s="38">
        <v>1</v>
      </c>
      <c r="T27" s="38">
        <v>1</v>
      </c>
      <c r="U27" s="38">
        <v>1</v>
      </c>
      <c r="V27" s="38">
        <v>1</v>
      </c>
      <c r="W27" s="38">
        <v>1</v>
      </c>
      <c r="X27" s="38">
        <v>1</v>
      </c>
      <c r="Y27" s="38">
        <v>1</v>
      </c>
      <c r="Z27" s="38"/>
      <c r="AA27" s="38">
        <v>1</v>
      </c>
      <c r="AB27" s="38">
        <v>1</v>
      </c>
      <c r="AC27" s="38">
        <v>1</v>
      </c>
      <c r="AD27" s="38">
        <v>1</v>
      </c>
      <c r="AE27" s="38">
        <v>1</v>
      </c>
      <c r="AF27" s="38">
        <v>1</v>
      </c>
      <c r="AG27" s="38">
        <v>1</v>
      </c>
      <c r="AH27" s="38">
        <v>1</v>
      </c>
      <c r="AI27" s="38"/>
      <c r="AJ27" s="38"/>
      <c r="AK27" s="38"/>
      <c r="AL27" s="38"/>
      <c r="AM27" s="38"/>
      <c r="AN27" s="38"/>
      <c r="AO27" s="38"/>
      <c r="AP27" s="38"/>
      <c r="AQ27" s="38"/>
      <c r="AR27" s="38"/>
      <c r="AS27" s="38"/>
      <c r="AT27" s="38"/>
      <c r="AU27" s="38"/>
      <c r="AV27" s="38"/>
      <c r="AW27" s="38"/>
      <c r="AX27" s="38"/>
      <c r="AY27" s="38"/>
      <c r="AZ27" s="38"/>
      <c r="BA27" s="38"/>
    </row>
    <row r="28" spans="1:53" s="14" customFormat="1" ht="15" x14ac:dyDescent="0.25">
      <c r="A28" s="18">
        <f t="shared" si="2"/>
        <v>24</v>
      </c>
      <c r="B28" s="3"/>
      <c r="C28" s="3" t="s">
        <v>221</v>
      </c>
      <c r="D28" s="25">
        <v>2</v>
      </c>
      <c r="E28" s="6">
        <f t="shared" si="1"/>
        <v>5</v>
      </c>
      <c r="F28" s="40">
        <f t="shared" si="0"/>
        <v>24</v>
      </c>
      <c r="G28" s="38">
        <v>1</v>
      </c>
      <c r="H28" s="38">
        <v>1</v>
      </c>
      <c r="I28" s="38"/>
      <c r="J28" s="38">
        <v>1</v>
      </c>
      <c r="K28" s="38">
        <v>1</v>
      </c>
      <c r="L28" s="38">
        <v>1</v>
      </c>
      <c r="M28" s="38">
        <v>1</v>
      </c>
      <c r="N28" s="38"/>
      <c r="O28" s="38"/>
      <c r="P28" s="38">
        <v>1</v>
      </c>
      <c r="Q28" s="38">
        <v>1</v>
      </c>
      <c r="R28" s="38">
        <v>1</v>
      </c>
      <c r="S28" s="38">
        <v>1</v>
      </c>
      <c r="T28" s="38">
        <v>1</v>
      </c>
      <c r="U28" s="38">
        <v>1</v>
      </c>
      <c r="V28" s="38">
        <v>1</v>
      </c>
      <c r="W28" s="38">
        <v>1</v>
      </c>
      <c r="X28" s="38">
        <v>1</v>
      </c>
      <c r="Y28" s="38">
        <v>1</v>
      </c>
      <c r="Z28" s="38"/>
      <c r="AA28" s="38">
        <v>1</v>
      </c>
      <c r="AB28" s="38">
        <v>1</v>
      </c>
      <c r="AC28" s="38">
        <v>1</v>
      </c>
      <c r="AD28" s="38">
        <v>1</v>
      </c>
      <c r="AE28" s="38">
        <v>1</v>
      </c>
      <c r="AF28" s="38">
        <v>1</v>
      </c>
      <c r="AG28" s="38">
        <v>1</v>
      </c>
      <c r="AH28" s="38">
        <v>1</v>
      </c>
      <c r="AI28" s="38"/>
      <c r="AJ28" s="38"/>
      <c r="AK28" s="38"/>
      <c r="AL28" s="38"/>
      <c r="AM28" s="38"/>
      <c r="AN28" s="38"/>
      <c r="AO28" s="38"/>
      <c r="AP28" s="38"/>
      <c r="AQ28" s="38"/>
      <c r="AR28" s="38"/>
      <c r="AS28" s="38"/>
      <c r="AT28" s="38"/>
      <c r="AU28" s="38"/>
      <c r="AV28" s="38"/>
      <c r="AW28" s="38"/>
      <c r="AX28" s="38"/>
      <c r="AY28" s="38"/>
      <c r="AZ28" s="38"/>
      <c r="BA28" s="38"/>
    </row>
    <row r="29" spans="1:53" s="14" customFormat="1" ht="15" x14ac:dyDescent="0.25">
      <c r="A29" s="18">
        <f t="shared" si="2"/>
        <v>25</v>
      </c>
      <c r="B29" s="3"/>
      <c r="C29" s="3" t="s">
        <v>218</v>
      </c>
      <c r="D29" s="25">
        <v>2</v>
      </c>
      <c r="E29" s="6">
        <f t="shared" si="1"/>
        <v>5</v>
      </c>
      <c r="F29" s="40">
        <f t="shared" si="0"/>
        <v>24</v>
      </c>
      <c r="G29" s="38">
        <v>1</v>
      </c>
      <c r="H29" s="38">
        <v>1</v>
      </c>
      <c r="I29" s="38"/>
      <c r="J29" s="38">
        <v>1</v>
      </c>
      <c r="K29" s="38">
        <v>1</v>
      </c>
      <c r="L29" s="38">
        <v>1</v>
      </c>
      <c r="M29" s="38">
        <v>1</v>
      </c>
      <c r="N29" s="38"/>
      <c r="O29" s="38"/>
      <c r="P29" s="38">
        <v>1</v>
      </c>
      <c r="Q29" s="38">
        <v>1</v>
      </c>
      <c r="R29" s="38">
        <v>1</v>
      </c>
      <c r="S29" s="38">
        <v>1</v>
      </c>
      <c r="T29" s="38">
        <v>1</v>
      </c>
      <c r="U29" s="38">
        <v>1</v>
      </c>
      <c r="V29" s="38">
        <v>1</v>
      </c>
      <c r="W29" s="38">
        <v>1</v>
      </c>
      <c r="X29" s="38">
        <v>1</v>
      </c>
      <c r="Y29" s="38">
        <v>1</v>
      </c>
      <c r="Z29" s="38"/>
      <c r="AA29" s="38">
        <v>1</v>
      </c>
      <c r="AB29" s="38">
        <v>1</v>
      </c>
      <c r="AC29" s="38">
        <v>1</v>
      </c>
      <c r="AD29" s="38">
        <v>1</v>
      </c>
      <c r="AE29" s="38">
        <v>1</v>
      </c>
      <c r="AF29" s="38">
        <v>1</v>
      </c>
      <c r="AG29" s="38">
        <v>1</v>
      </c>
      <c r="AH29" s="38">
        <v>1</v>
      </c>
      <c r="AI29" s="38"/>
      <c r="AJ29" s="38"/>
      <c r="AK29" s="38"/>
      <c r="AL29" s="38"/>
      <c r="AM29" s="38"/>
      <c r="AN29" s="38"/>
      <c r="AO29" s="38"/>
      <c r="AP29" s="38"/>
      <c r="AQ29" s="38"/>
      <c r="AR29" s="38"/>
      <c r="AS29" s="38"/>
      <c r="AT29" s="38"/>
      <c r="AU29" s="38"/>
      <c r="AV29" s="38"/>
      <c r="AW29" s="38"/>
      <c r="AX29" s="38"/>
      <c r="AY29" s="38"/>
      <c r="AZ29" s="38"/>
      <c r="BA29" s="38"/>
    </row>
    <row r="30" spans="1:53" s="14" customFormat="1" x14ac:dyDescent="0.3">
      <c r="A30" s="18">
        <f t="shared" si="2"/>
        <v>26</v>
      </c>
      <c r="B30" s="3"/>
      <c r="C30" s="3" t="s">
        <v>219</v>
      </c>
      <c r="D30" s="25">
        <v>2</v>
      </c>
      <c r="E30" s="6">
        <f t="shared" si="1"/>
        <v>5</v>
      </c>
      <c r="F30" s="40">
        <f t="shared" si="0"/>
        <v>24</v>
      </c>
      <c r="G30" s="38">
        <v>1</v>
      </c>
      <c r="H30" s="38">
        <v>1</v>
      </c>
      <c r="I30" s="38"/>
      <c r="J30" s="38">
        <v>1</v>
      </c>
      <c r="K30" s="38">
        <v>1</v>
      </c>
      <c r="L30" s="38">
        <v>1</v>
      </c>
      <c r="M30" s="38">
        <v>1</v>
      </c>
      <c r="N30" s="38"/>
      <c r="O30" s="38"/>
      <c r="P30" s="38">
        <v>1</v>
      </c>
      <c r="Q30" s="38">
        <v>1</v>
      </c>
      <c r="R30" s="38">
        <v>1</v>
      </c>
      <c r="S30" s="38">
        <v>1</v>
      </c>
      <c r="T30" s="38">
        <v>1</v>
      </c>
      <c r="U30" s="38">
        <v>1</v>
      </c>
      <c r="V30" s="38">
        <v>1</v>
      </c>
      <c r="W30" s="38">
        <v>1</v>
      </c>
      <c r="X30" s="38">
        <v>1</v>
      </c>
      <c r="Y30" s="38">
        <v>1</v>
      </c>
      <c r="Z30" s="38"/>
      <c r="AA30" s="38">
        <v>1</v>
      </c>
      <c r="AB30" s="38">
        <v>1</v>
      </c>
      <c r="AC30" s="38">
        <v>1</v>
      </c>
      <c r="AD30" s="38">
        <v>1</v>
      </c>
      <c r="AE30" s="38">
        <v>1</v>
      </c>
      <c r="AF30" s="38">
        <v>1</v>
      </c>
      <c r="AG30" s="38">
        <v>1</v>
      </c>
      <c r="AH30" s="38">
        <v>1</v>
      </c>
      <c r="AI30" s="38"/>
      <c r="AJ30" s="38"/>
      <c r="AK30" s="38"/>
      <c r="AL30" s="38"/>
      <c r="AM30" s="38"/>
      <c r="AN30" s="38"/>
      <c r="AO30" s="38"/>
      <c r="AP30" s="38"/>
      <c r="AQ30" s="38"/>
      <c r="AR30" s="38"/>
      <c r="AS30" s="38"/>
      <c r="AT30" s="38"/>
      <c r="AU30" s="38"/>
      <c r="AV30" s="38"/>
      <c r="AW30" s="38"/>
      <c r="AX30" s="38"/>
      <c r="AY30" s="38"/>
      <c r="AZ30" s="38"/>
      <c r="BA30" s="38"/>
    </row>
    <row r="31" spans="1:53" s="14" customFormat="1" ht="15" x14ac:dyDescent="0.25">
      <c r="A31" s="18">
        <f t="shared" si="2"/>
        <v>27</v>
      </c>
      <c r="B31" s="3"/>
      <c r="C31" s="3" t="s">
        <v>220</v>
      </c>
      <c r="D31" s="25">
        <v>2</v>
      </c>
      <c r="E31" s="6">
        <f t="shared" si="1"/>
        <v>7</v>
      </c>
      <c r="F31" s="40">
        <f t="shared" si="0"/>
        <v>22</v>
      </c>
      <c r="G31" s="38">
        <v>1</v>
      </c>
      <c r="H31" s="38">
        <v>1</v>
      </c>
      <c r="I31" s="38"/>
      <c r="J31" s="38">
        <v>1</v>
      </c>
      <c r="K31" s="38">
        <v>1</v>
      </c>
      <c r="L31" s="38"/>
      <c r="M31" s="38">
        <v>1</v>
      </c>
      <c r="N31" s="38"/>
      <c r="O31" s="38"/>
      <c r="P31" s="38">
        <v>1</v>
      </c>
      <c r="Q31" s="38">
        <v>1</v>
      </c>
      <c r="R31" s="38">
        <v>1</v>
      </c>
      <c r="S31" s="38"/>
      <c r="T31" s="38">
        <v>1</v>
      </c>
      <c r="U31" s="38">
        <v>1</v>
      </c>
      <c r="V31" s="38">
        <v>1</v>
      </c>
      <c r="W31" s="38">
        <v>1</v>
      </c>
      <c r="X31" s="38">
        <v>1</v>
      </c>
      <c r="Y31" s="38">
        <v>1</v>
      </c>
      <c r="Z31" s="38"/>
      <c r="AA31" s="38">
        <v>1</v>
      </c>
      <c r="AB31" s="38">
        <v>1</v>
      </c>
      <c r="AC31" s="38">
        <v>1</v>
      </c>
      <c r="AD31" s="38">
        <v>1</v>
      </c>
      <c r="AE31" s="38">
        <v>1</v>
      </c>
      <c r="AF31" s="38">
        <v>1</v>
      </c>
      <c r="AG31" s="38">
        <v>1</v>
      </c>
      <c r="AH31" s="38">
        <v>1</v>
      </c>
      <c r="AI31" s="38"/>
      <c r="AJ31" s="38"/>
      <c r="AK31" s="38"/>
      <c r="AL31" s="38"/>
      <c r="AM31" s="38"/>
      <c r="AN31" s="38"/>
      <c r="AO31" s="38"/>
      <c r="AP31" s="38"/>
      <c r="AQ31" s="38"/>
      <c r="AR31" s="38"/>
      <c r="AS31" s="38"/>
      <c r="AT31" s="38"/>
      <c r="AU31" s="38"/>
      <c r="AV31" s="38"/>
      <c r="AW31" s="38"/>
      <c r="AX31" s="38"/>
      <c r="AY31" s="38"/>
      <c r="AZ31" s="38"/>
      <c r="BA31" s="38"/>
    </row>
    <row r="32" spans="1:53" s="14" customFormat="1" ht="30" x14ac:dyDescent="0.25">
      <c r="A32" s="18">
        <f t="shared" si="2"/>
        <v>28</v>
      </c>
      <c r="B32" s="3" t="s">
        <v>200</v>
      </c>
      <c r="C32" s="3" t="s">
        <v>201</v>
      </c>
      <c r="D32" s="25">
        <v>2</v>
      </c>
      <c r="E32" s="6">
        <f t="shared" si="1"/>
        <v>8</v>
      </c>
      <c r="F32" s="40">
        <f t="shared" si="0"/>
        <v>21</v>
      </c>
      <c r="G32" s="38"/>
      <c r="H32" s="38"/>
      <c r="I32" s="38">
        <v>1</v>
      </c>
      <c r="J32" s="38">
        <v>1</v>
      </c>
      <c r="K32" s="38">
        <v>1</v>
      </c>
      <c r="L32" s="38">
        <v>1</v>
      </c>
      <c r="M32" s="38">
        <v>1</v>
      </c>
      <c r="N32" s="38"/>
      <c r="O32" s="38">
        <v>1</v>
      </c>
      <c r="P32" s="38">
        <v>1</v>
      </c>
      <c r="Q32" s="38">
        <v>1</v>
      </c>
      <c r="R32" s="38">
        <v>1</v>
      </c>
      <c r="S32" s="38"/>
      <c r="T32" s="38">
        <v>1</v>
      </c>
      <c r="U32" s="38">
        <v>1</v>
      </c>
      <c r="V32" s="38"/>
      <c r="W32" s="38">
        <v>1</v>
      </c>
      <c r="X32" s="38">
        <v>1</v>
      </c>
      <c r="Y32" s="38">
        <v>1</v>
      </c>
      <c r="Z32" s="38"/>
      <c r="AA32" s="38">
        <v>1</v>
      </c>
      <c r="AB32" s="38">
        <v>1</v>
      </c>
      <c r="AC32" s="38">
        <v>1</v>
      </c>
      <c r="AD32" s="38">
        <v>1</v>
      </c>
      <c r="AE32" s="38">
        <v>1</v>
      </c>
      <c r="AF32" s="38"/>
      <c r="AG32" s="38">
        <v>1</v>
      </c>
      <c r="AH32" s="38">
        <v>1</v>
      </c>
      <c r="AI32" s="38"/>
      <c r="AJ32" s="38"/>
      <c r="AK32" s="38"/>
      <c r="AL32" s="38"/>
      <c r="AM32" s="38"/>
      <c r="AN32" s="38"/>
      <c r="AO32" s="38"/>
      <c r="AP32" s="38"/>
      <c r="AQ32" s="38"/>
      <c r="AR32" s="38"/>
      <c r="AS32" s="38"/>
      <c r="AT32" s="38"/>
      <c r="AU32" s="38"/>
      <c r="AV32" s="38"/>
      <c r="AW32" s="38"/>
      <c r="AX32" s="38"/>
      <c r="AY32" s="38"/>
      <c r="AZ32" s="38"/>
      <c r="BA32" s="38"/>
    </row>
    <row r="33" spans="1:53" s="14" customFormat="1" ht="15" x14ac:dyDescent="0.25">
      <c r="A33" s="18">
        <f t="shared" si="2"/>
        <v>29</v>
      </c>
      <c r="B33" s="3"/>
      <c r="C33" s="3" t="s">
        <v>202</v>
      </c>
      <c r="D33" s="25">
        <v>2</v>
      </c>
      <c r="E33" s="6">
        <f t="shared" si="1"/>
        <v>8</v>
      </c>
      <c r="F33" s="40">
        <f t="shared" si="0"/>
        <v>21</v>
      </c>
      <c r="G33" s="38"/>
      <c r="H33" s="38"/>
      <c r="I33" s="38">
        <v>1</v>
      </c>
      <c r="J33" s="38">
        <v>1</v>
      </c>
      <c r="K33" s="38">
        <v>1</v>
      </c>
      <c r="L33" s="38">
        <v>1</v>
      </c>
      <c r="M33" s="38">
        <v>1</v>
      </c>
      <c r="N33" s="38"/>
      <c r="O33" s="38">
        <v>1</v>
      </c>
      <c r="P33" s="38">
        <v>1</v>
      </c>
      <c r="Q33" s="38">
        <v>1</v>
      </c>
      <c r="R33" s="38">
        <v>1</v>
      </c>
      <c r="S33" s="38"/>
      <c r="T33" s="38">
        <v>1</v>
      </c>
      <c r="U33" s="38">
        <v>1</v>
      </c>
      <c r="V33" s="38"/>
      <c r="W33" s="38">
        <v>1</v>
      </c>
      <c r="X33" s="38">
        <v>1</v>
      </c>
      <c r="Y33" s="38">
        <v>1</v>
      </c>
      <c r="Z33" s="38"/>
      <c r="AA33" s="38">
        <v>1</v>
      </c>
      <c r="AB33" s="38">
        <v>1</v>
      </c>
      <c r="AC33" s="38">
        <v>1</v>
      </c>
      <c r="AD33" s="38">
        <v>1</v>
      </c>
      <c r="AE33" s="38">
        <v>1</v>
      </c>
      <c r="AF33" s="38"/>
      <c r="AG33" s="38">
        <v>1</v>
      </c>
      <c r="AH33" s="38">
        <v>1</v>
      </c>
      <c r="AI33" s="38"/>
      <c r="AJ33" s="38"/>
      <c r="AK33" s="38"/>
      <c r="AL33" s="38"/>
      <c r="AM33" s="38"/>
      <c r="AN33" s="38"/>
      <c r="AO33" s="38"/>
      <c r="AP33" s="38"/>
      <c r="AQ33" s="38"/>
      <c r="AR33" s="38"/>
      <c r="AS33" s="38"/>
      <c r="AT33" s="38"/>
      <c r="AU33" s="38"/>
      <c r="AV33" s="38"/>
      <c r="AW33" s="38"/>
      <c r="AX33" s="38"/>
      <c r="AY33" s="38"/>
      <c r="AZ33" s="38"/>
      <c r="BA33" s="38"/>
    </row>
    <row r="34" spans="1:53" s="14" customFormat="1" ht="15" x14ac:dyDescent="0.25">
      <c r="A34" s="18">
        <f t="shared" si="2"/>
        <v>30</v>
      </c>
      <c r="B34" s="3"/>
      <c r="C34" s="3" t="s">
        <v>203</v>
      </c>
      <c r="D34" s="25">
        <v>2</v>
      </c>
      <c r="E34" s="6">
        <f t="shared" si="1"/>
        <v>8</v>
      </c>
      <c r="F34" s="40">
        <f t="shared" si="0"/>
        <v>21</v>
      </c>
      <c r="G34" s="38"/>
      <c r="H34" s="38"/>
      <c r="I34" s="38">
        <v>1</v>
      </c>
      <c r="J34" s="38">
        <v>1</v>
      </c>
      <c r="K34" s="38">
        <v>1</v>
      </c>
      <c r="L34" s="38">
        <v>1</v>
      </c>
      <c r="M34" s="38">
        <v>1</v>
      </c>
      <c r="N34" s="38"/>
      <c r="O34" s="38">
        <v>1</v>
      </c>
      <c r="P34" s="38">
        <v>1</v>
      </c>
      <c r="Q34" s="38">
        <v>1</v>
      </c>
      <c r="R34" s="38">
        <v>1</v>
      </c>
      <c r="S34" s="38"/>
      <c r="T34" s="38">
        <v>1</v>
      </c>
      <c r="U34" s="38">
        <v>1</v>
      </c>
      <c r="V34" s="38"/>
      <c r="W34" s="38">
        <v>1</v>
      </c>
      <c r="X34" s="38">
        <v>1</v>
      </c>
      <c r="Y34" s="38">
        <v>1</v>
      </c>
      <c r="Z34" s="38"/>
      <c r="AA34" s="38">
        <v>1</v>
      </c>
      <c r="AB34" s="38">
        <v>1</v>
      </c>
      <c r="AC34" s="38">
        <v>1</v>
      </c>
      <c r="AD34" s="38">
        <v>1</v>
      </c>
      <c r="AE34" s="38">
        <v>1</v>
      </c>
      <c r="AF34" s="38"/>
      <c r="AG34" s="38">
        <v>1</v>
      </c>
      <c r="AH34" s="38">
        <v>1</v>
      </c>
      <c r="AI34" s="38"/>
      <c r="AJ34" s="38"/>
      <c r="AK34" s="38"/>
      <c r="AL34" s="38"/>
      <c r="AM34" s="38"/>
      <c r="AN34" s="38"/>
      <c r="AO34" s="38"/>
      <c r="AP34" s="38"/>
      <c r="AQ34" s="38"/>
      <c r="AR34" s="38"/>
      <c r="AS34" s="38"/>
      <c r="AT34" s="38"/>
      <c r="AU34" s="38"/>
      <c r="AV34" s="38"/>
      <c r="AW34" s="38"/>
      <c r="AX34" s="38"/>
      <c r="AY34" s="38"/>
      <c r="AZ34" s="38"/>
      <c r="BA34" s="38"/>
    </row>
    <row r="35" spans="1:53" s="14" customFormat="1" ht="15" x14ac:dyDescent="0.25">
      <c r="A35" s="18">
        <f t="shared" si="2"/>
        <v>31</v>
      </c>
      <c r="B35" s="3"/>
      <c r="C35" s="3" t="s">
        <v>204</v>
      </c>
      <c r="D35" s="25">
        <v>2</v>
      </c>
      <c r="E35" s="6">
        <f t="shared" si="1"/>
        <v>8</v>
      </c>
      <c r="F35" s="40">
        <f t="shared" si="0"/>
        <v>21</v>
      </c>
      <c r="G35" s="38"/>
      <c r="H35" s="38"/>
      <c r="I35" s="38">
        <v>1</v>
      </c>
      <c r="J35" s="38">
        <v>1</v>
      </c>
      <c r="K35" s="38">
        <v>1</v>
      </c>
      <c r="L35" s="38">
        <v>1</v>
      </c>
      <c r="M35" s="38">
        <v>1</v>
      </c>
      <c r="N35" s="38"/>
      <c r="O35" s="38">
        <v>1</v>
      </c>
      <c r="P35" s="38">
        <v>1</v>
      </c>
      <c r="Q35" s="38">
        <v>1</v>
      </c>
      <c r="R35" s="38">
        <v>1</v>
      </c>
      <c r="S35" s="38"/>
      <c r="T35" s="38">
        <v>1</v>
      </c>
      <c r="U35" s="38">
        <v>1</v>
      </c>
      <c r="V35" s="38"/>
      <c r="W35" s="38">
        <v>1</v>
      </c>
      <c r="X35" s="38">
        <v>1</v>
      </c>
      <c r="Y35" s="38">
        <v>1</v>
      </c>
      <c r="Z35" s="38"/>
      <c r="AA35" s="38">
        <v>1</v>
      </c>
      <c r="AB35" s="38">
        <v>1</v>
      </c>
      <c r="AC35" s="38">
        <v>1</v>
      </c>
      <c r="AD35" s="38">
        <v>1</v>
      </c>
      <c r="AE35" s="38">
        <v>1</v>
      </c>
      <c r="AF35" s="38"/>
      <c r="AG35" s="38">
        <v>1</v>
      </c>
      <c r="AH35" s="38">
        <v>1</v>
      </c>
      <c r="AI35" s="38"/>
      <c r="AJ35" s="38"/>
      <c r="AK35" s="38"/>
      <c r="AL35" s="38"/>
      <c r="AM35" s="38"/>
      <c r="AN35" s="38"/>
      <c r="AO35" s="38"/>
      <c r="AP35" s="38"/>
      <c r="AQ35" s="38"/>
      <c r="AR35" s="38"/>
      <c r="AS35" s="38"/>
      <c r="AT35" s="38"/>
      <c r="AU35" s="38"/>
      <c r="AV35" s="38"/>
      <c r="AW35" s="38"/>
      <c r="AX35" s="38"/>
      <c r="AY35" s="38"/>
      <c r="AZ35" s="38"/>
      <c r="BA35" s="38"/>
    </row>
    <row r="36" spans="1:53" s="14" customFormat="1" ht="30" x14ac:dyDescent="0.25">
      <c r="A36" s="18">
        <f t="shared" si="2"/>
        <v>32</v>
      </c>
      <c r="B36" s="3" t="s">
        <v>205</v>
      </c>
      <c r="C36" s="3" t="s">
        <v>206</v>
      </c>
      <c r="D36" s="25">
        <v>2</v>
      </c>
      <c r="E36" s="6">
        <f t="shared" si="1"/>
        <v>22</v>
      </c>
      <c r="F36" s="40">
        <f t="shared" si="0"/>
        <v>7</v>
      </c>
      <c r="G36" s="38"/>
      <c r="H36" s="38"/>
      <c r="I36" s="38"/>
      <c r="J36" s="38">
        <v>1</v>
      </c>
      <c r="K36" s="38"/>
      <c r="L36" s="38"/>
      <c r="M36" s="38"/>
      <c r="N36" s="38"/>
      <c r="O36" s="38"/>
      <c r="P36" s="38"/>
      <c r="Q36" s="38"/>
      <c r="R36" s="38"/>
      <c r="S36" s="38"/>
      <c r="T36" s="38"/>
      <c r="U36" s="38">
        <v>1</v>
      </c>
      <c r="V36" s="38"/>
      <c r="W36" s="38">
        <v>1</v>
      </c>
      <c r="X36" s="38">
        <v>1</v>
      </c>
      <c r="Y36" s="38">
        <v>1</v>
      </c>
      <c r="Z36" s="38"/>
      <c r="AA36" s="38"/>
      <c r="AB36" s="38"/>
      <c r="AC36" s="38"/>
      <c r="AD36" s="38">
        <v>1</v>
      </c>
      <c r="AE36" s="38"/>
      <c r="AF36" s="38"/>
      <c r="AG36" s="38">
        <v>1</v>
      </c>
      <c r="AH36" s="38"/>
      <c r="AI36" s="38"/>
      <c r="AJ36" s="38"/>
      <c r="AK36" s="38"/>
      <c r="AL36" s="38"/>
      <c r="AM36" s="38"/>
      <c r="AN36" s="38"/>
      <c r="AO36" s="38"/>
      <c r="AP36" s="38"/>
      <c r="AQ36" s="38"/>
      <c r="AR36" s="38"/>
      <c r="AS36" s="38"/>
      <c r="AT36" s="38"/>
      <c r="AU36" s="38"/>
      <c r="AV36" s="38"/>
      <c r="AW36" s="38"/>
      <c r="AX36" s="38"/>
      <c r="AY36" s="38"/>
      <c r="AZ36" s="38"/>
      <c r="BA36" s="38"/>
    </row>
    <row r="37" spans="1:53" s="14" customFormat="1" ht="15" x14ac:dyDescent="0.25">
      <c r="A37" s="18">
        <f t="shared" si="2"/>
        <v>33</v>
      </c>
      <c r="B37" s="3" t="s">
        <v>207</v>
      </c>
      <c r="C37" s="3" t="s">
        <v>208</v>
      </c>
      <c r="D37" s="25">
        <v>2</v>
      </c>
      <c r="E37" s="6">
        <f t="shared" si="1"/>
        <v>17</v>
      </c>
      <c r="F37" s="40">
        <f t="shared" ref="F37:F55" si="3">SUM(G37:AZ37)</f>
        <v>12</v>
      </c>
      <c r="G37" s="38"/>
      <c r="H37" s="38"/>
      <c r="I37" s="38">
        <v>1</v>
      </c>
      <c r="J37" s="38">
        <v>1</v>
      </c>
      <c r="K37" s="38">
        <v>1</v>
      </c>
      <c r="L37" s="38"/>
      <c r="M37" s="38">
        <v>1</v>
      </c>
      <c r="N37" s="38"/>
      <c r="O37" s="38"/>
      <c r="P37" s="38"/>
      <c r="Q37" s="38"/>
      <c r="R37" s="38">
        <v>1</v>
      </c>
      <c r="S37" s="38"/>
      <c r="T37" s="38"/>
      <c r="U37" s="38">
        <v>1</v>
      </c>
      <c r="V37" s="38">
        <v>1</v>
      </c>
      <c r="W37" s="38">
        <v>1</v>
      </c>
      <c r="X37" s="38"/>
      <c r="Y37" s="38">
        <v>1</v>
      </c>
      <c r="Z37" s="38"/>
      <c r="AA37" s="38"/>
      <c r="AB37" s="38"/>
      <c r="AC37" s="38"/>
      <c r="AD37" s="38">
        <v>1</v>
      </c>
      <c r="AE37" s="38"/>
      <c r="AF37" s="38"/>
      <c r="AG37" s="38">
        <v>1</v>
      </c>
      <c r="AH37" s="38">
        <v>1</v>
      </c>
      <c r="AI37" s="38"/>
      <c r="AJ37" s="38"/>
      <c r="AK37" s="38"/>
      <c r="AL37" s="38"/>
      <c r="AM37" s="38"/>
      <c r="AN37" s="38"/>
      <c r="AO37" s="38"/>
      <c r="AP37" s="38"/>
      <c r="AQ37" s="38"/>
      <c r="AR37" s="38"/>
      <c r="AS37" s="38"/>
      <c r="AT37" s="38"/>
      <c r="AU37" s="38"/>
      <c r="AV37" s="38"/>
      <c r="AW37" s="38"/>
      <c r="AX37" s="38"/>
      <c r="AY37" s="38"/>
      <c r="AZ37" s="38"/>
      <c r="BA37" s="38"/>
    </row>
    <row r="38" spans="1:53" s="14" customFormat="1" ht="30" x14ac:dyDescent="0.25">
      <c r="A38" s="18">
        <f t="shared" si="2"/>
        <v>34</v>
      </c>
      <c r="B38" s="3"/>
      <c r="C38" s="3" t="s">
        <v>608</v>
      </c>
      <c r="D38" s="25">
        <v>2</v>
      </c>
      <c r="E38" s="6">
        <f t="shared" si="1"/>
        <v>19</v>
      </c>
      <c r="F38" s="40">
        <f t="shared" si="3"/>
        <v>10</v>
      </c>
      <c r="G38" s="38"/>
      <c r="H38" s="38"/>
      <c r="I38" s="38">
        <v>1</v>
      </c>
      <c r="J38" s="38">
        <v>1</v>
      </c>
      <c r="K38" s="38">
        <v>1</v>
      </c>
      <c r="L38" s="38"/>
      <c r="M38" s="38">
        <v>1</v>
      </c>
      <c r="N38" s="38"/>
      <c r="O38" s="38"/>
      <c r="P38" s="38"/>
      <c r="Q38" s="38"/>
      <c r="R38" s="38"/>
      <c r="S38" s="38"/>
      <c r="T38" s="38"/>
      <c r="U38" s="38">
        <v>1</v>
      </c>
      <c r="V38" s="38"/>
      <c r="W38" s="38">
        <v>1</v>
      </c>
      <c r="X38" s="38"/>
      <c r="Y38" s="38">
        <v>1</v>
      </c>
      <c r="Z38" s="38"/>
      <c r="AA38" s="38"/>
      <c r="AB38" s="38"/>
      <c r="AC38" s="38"/>
      <c r="AD38" s="38">
        <v>1</v>
      </c>
      <c r="AE38" s="38"/>
      <c r="AF38" s="38"/>
      <c r="AG38" s="38">
        <v>1</v>
      </c>
      <c r="AH38" s="38">
        <v>1</v>
      </c>
      <c r="AI38" s="38"/>
      <c r="AJ38" s="38"/>
      <c r="AK38" s="38"/>
      <c r="AL38" s="38"/>
      <c r="AM38" s="38"/>
      <c r="AN38" s="38"/>
      <c r="AO38" s="38"/>
      <c r="AP38" s="38"/>
      <c r="AQ38" s="38"/>
      <c r="AR38" s="38"/>
      <c r="AS38" s="38"/>
      <c r="AT38" s="38"/>
      <c r="AU38" s="38"/>
      <c r="AV38" s="38"/>
      <c r="AW38" s="38"/>
      <c r="AX38" s="38"/>
      <c r="AY38" s="38"/>
      <c r="AZ38" s="38"/>
      <c r="BA38" s="38"/>
    </row>
    <row r="39" spans="1:53" s="14" customFormat="1" ht="75" x14ac:dyDescent="0.25">
      <c r="A39" s="18">
        <f t="shared" si="2"/>
        <v>35</v>
      </c>
      <c r="B39" s="3" t="s">
        <v>209</v>
      </c>
      <c r="C39" s="3" t="s">
        <v>213</v>
      </c>
      <c r="D39" s="25">
        <v>2</v>
      </c>
      <c r="E39" s="6">
        <f t="shared" si="1"/>
        <v>29</v>
      </c>
      <c r="F39" s="40">
        <f t="shared" si="3"/>
        <v>0</v>
      </c>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row>
    <row r="40" spans="1:53" s="14" customFormat="1" ht="15" x14ac:dyDescent="0.25">
      <c r="A40" s="18">
        <f t="shared" si="2"/>
        <v>36</v>
      </c>
      <c r="B40" s="3" t="s">
        <v>214</v>
      </c>
      <c r="C40" s="3" t="s">
        <v>588</v>
      </c>
      <c r="D40" s="25">
        <v>2</v>
      </c>
      <c r="E40" s="6">
        <f t="shared" si="1"/>
        <v>15</v>
      </c>
      <c r="F40" s="40">
        <f t="shared" si="3"/>
        <v>14</v>
      </c>
      <c r="G40" s="38"/>
      <c r="H40" s="38"/>
      <c r="I40" s="38">
        <v>1</v>
      </c>
      <c r="J40" s="38"/>
      <c r="K40" s="38"/>
      <c r="L40" s="38"/>
      <c r="M40" s="38"/>
      <c r="N40" s="38"/>
      <c r="O40" s="38">
        <v>1</v>
      </c>
      <c r="P40" s="38">
        <v>1</v>
      </c>
      <c r="Q40" s="38"/>
      <c r="R40" s="38">
        <v>1</v>
      </c>
      <c r="S40" s="38">
        <v>1</v>
      </c>
      <c r="T40" s="38"/>
      <c r="U40" s="38"/>
      <c r="V40" s="38"/>
      <c r="W40" s="38">
        <v>1</v>
      </c>
      <c r="X40" s="38"/>
      <c r="Y40" s="38">
        <v>1</v>
      </c>
      <c r="Z40" s="38"/>
      <c r="AA40" s="38">
        <v>1</v>
      </c>
      <c r="AB40" s="38">
        <v>1</v>
      </c>
      <c r="AC40" s="38">
        <v>1</v>
      </c>
      <c r="AD40" s="38">
        <v>1</v>
      </c>
      <c r="AE40" s="38"/>
      <c r="AF40" s="38">
        <v>1</v>
      </c>
      <c r="AG40" s="38">
        <v>1</v>
      </c>
      <c r="AH40" s="38">
        <v>1</v>
      </c>
      <c r="AI40" s="38"/>
      <c r="AJ40" s="38"/>
      <c r="AK40" s="38"/>
      <c r="AL40" s="38"/>
      <c r="AM40" s="38"/>
      <c r="AN40" s="38"/>
      <c r="AO40" s="38"/>
      <c r="AP40" s="38"/>
      <c r="AQ40" s="38"/>
      <c r="AR40" s="38"/>
      <c r="AS40" s="38"/>
      <c r="AT40" s="38"/>
      <c r="AU40" s="38"/>
      <c r="AV40" s="38"/>
      <c r="AW40" s="38"/>
      <c r="AX40" s="38"/>
      <c r="AY40" s="38"/>
      <c r="AZ40" s="38"/>
      <c r="BA40" s="38"/>
    </row>
    <row r="41" spans="1:53" s="14" customFormat="1" ht="48.75" customHeight="1" x14ac:dyDescent="0.25">
      <c r="A41" s="18">
        <f t="shared" si="2"/>
        <v>37</v>
      </c>
      <c r="B41" s="3" t="s">
        <v>212</v>
      </c>
      <c r="C41" s="3" t="s">
        <v>211</v>
      </c>
      <c r="D41" s="25">
        <v>2</v>
      </c>
      <c r="E41" s="6">
        <f t="shared" si="1"/>
        <v>3</v>
      </c>
      <c r="F41" s="40">
        <f t="shared" si="3"/>
        <v>26</v>
      </c>
      <c r="G41" s="38">
        <v>1</v>
      </c>
      <c r="H41" s="38">
        <v>1</v>
      </c>
      <c r="I41" s="38">
        <v>1</v>
      </c>
      <c r="J41" s="38">
        <v>1</v>
      </c>
      <c r="K41" s="38">
        <v>1</v>
      </c>
      <c r="L41" s="38">
        <v>1</v>
      </c>
      <c r="M41" s="38">
        <v>1</v>
      </c>
      <c r="N41" s="38">
        <v>1</v>
      </c>
      <c r="O41" s="38">
        <v>1</v>
      </c>
      <c r="P41" s="38">
        <v>1</v>
      </c>
      <c r="Q41" s="38">
        <v>1</v>
      </c>
      <c r="R41" s="38"/>
      <c r="S41" s="38"/>
      <c r="T41" s="38">
        <v>1</v>
      </c>
      <c r="U41" s="38">
        <v>1</v>
      </c>
      <c r="V41" s="38">
        <v>1</v>
      </c>
      <c r="W41" s="38">
        <v>1</v>
      </c>
      <c r="X41" s="38">
        <v>1</v>
      </c>
      <c r="Y41" s="38">
        <v>1</v>
      </c>
      <c r="Z41" s="38">
        <v>1</v>
      </c>
      <c r="AA41" s="38">
        <v>1</v>
      </c>
      <c r="AB41" s="38">
        <v>1</v>
      </c>
      <c r="AC41" s="38">
        <v>1</v>
      </c>
      <c r="AD41" s="38">
        <v>1</v>
      </c>
      <c r="AE41" s="38">
        <v>1</v>
      </c>
      <c r="AF41" s="38">
        <v>1</v>
      </c>
      <c r="AG41" s="38">
        <v>1</v>
      </c>
      <c r="AH41" s="38">
        <v>1</v>
      </c>
      <c r="AI41" s="38"/>
      <c r="AJ41" s="38"/>
      <c r="AK41" s="38"/>
      <c r="AL41" s="38"/>
      <c r="AM41" s="38"/>
      <c r="AN41" s="38"/>
      <c r="AO41" s="38"/>
      <c r="AP41" s="38"/>
      <c r="AQ41" s="38"/>
      <c r="AR41" s="38"/>
      <c r="AS41" s="38"/>
      <c r="AT41" s="38"/>
      <c r="AU41" s="38"/>
      <c r="AV41" s="38"/>
      <c r="AW41" s="38"/>
      <c r="AX41" s="38"/>
      <c r="AY41" s="38"/>
      <c r="AZ41" s="38"/>
      <c r="BA41" s="38"/>
    </row>
    <row r="42" spans="1:53" s="14" customFormat="1" ht="46.5" customHeight="1" x14ac:dyDescent="0.25">
      <c r="A42" s="18">
        <f t="shared" si="2"/>
        <v>38</v>
      </c>
      <c r="B42" s="3"/>
      <c r="C42" s="3" t="s">
        <v>210</v>
      </c>
      <c r="D42" s="25">
        <v>2</v>
      </c>
      <c r="E42" s="6">
        <f t="shared" si="1"/>
        <v>9</v>
      </c>
      <c r="F42" s="40">
        <f t="shared" si="3"/>
        <v>20</v>
      </c>
      <c r="G42" s="38">
        <v>1</v>
      </c>
      <c r="H42" s="38">
        <v>1</v>
      </c>
      <c r="I42" s="38">
        <v>1</v>
      </c>
      <c r="J42" s="38">
        <v>1</v>
      </c>
      <c r="K42" s="38"/>
      <c r="L42" s="38"/>
      <c r="M42" s="38">
        <v>1</v>
      </c>
      <c r="N42" s="38"/>
      <c r="O42" s="38"/>
      <c r="P42" s="38">
        <v>1</v>
      </c>
      <c r="Q42" s="38">
        <v>1</v>
      </c>
      <c r="R42" s="38"/>
      <c r="S42" s="38"/>
      <c r="T42" s="38">
        <v>1</v>
      </c>
      <c r="U42" s="38">
        <v>1</v>
      </c>
      <c r="V42" s="38"/>
      <c r="W42" s="38">
        <v>1</v>
      </c>
      <c r="X42" s="38">
        <v>1</v>
      </c>
      <c r="Y42" s="38">
        <v>1</v>
      </c>
      <c r="Z42" s="38"/>
      <c r="AA42" s="38">
        <v>1</v>
      </c>
      <c r="AB42" s="38">
        <v>1</v>
      </c>
      <c r="AC42" s="38">
        <v>1</v>
      </c>
      <c r="AD42" s="38">
        <v>1</v>
      </c>
      <c r="AE42" s="38">
        <v>1</v>
      </c>
      <c r="AF42" s="38">
        <v>1</v>
      </c>
      <c r="AG42" s="38">
        <v>1</v>
      </c>
      <c r="AH42" s="38">
        <v>1</v>
      </c>
      <c r="AI42" s="38"/>
      <c r="AJ42" s="38"/>
      <c r="AK42" s="38"/>
      <c r="AL42" s="38"/>
      <c r="AM42" s="38"/>
      <c r="AN42" s="38"/>
      <c r="AO42" s="38"/>
      <c r="AP42" s="38"/>
      <c r="AQ42" s="38"/>
      <c r="AR42" s="38"/>
      <c r="AS42" s="38"/>
      <c r="AT42" s="38"/>
      <c r="AU42" s="38"/>
      <c r="AV42" s="38"/>
      <c r="AW42" s="38"/>
      <c r="AX42" s="38"/>
      <c r="AY42" s="38"/>
      <c r="AZ42" s="38"/>
      <c r="BA42" s="38"/>
    </row>
    <row r="43" spans="1:53" ht="15" x14ac:dyDescent="0.25">
      <c r="A43">
        <f t="shared" si="2"/>
        <v>39</v>
      </c>
      <c r="D43" s="25">
        <v>0</v>
      </c>
      <c r="E43">
        <f t="shared" si="1"/>
        <v>0</v>
      </c>
      <c r="F43" s="1">
        <f t="shared" si="3"/>
        <v>0</v>
      </c>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row>
    <row r="44" spans="1:53" ht="15" x14ac:dyDescent="0.25">
      <c r="A44">
        <f t="shared" si="2"/>
        <v>40</v>
      </c>
      <c r="D44" s="25">
        <v>0</v>
      </c>
      <c r="E44">
        <f t="shared" si="1"/>
        <v>0</v>
      </c>
      <c r="F44" s="1">
        <f t="shared" si="3"/>
        <v>0</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row>
    <row r="45" spans="1:53" ht="15" x14ac:dyDescent="0.25">
      <c r="A45">
        <f t="shared" si="2"/>
        <v>41</v>
      </c>
      <c r="D45" s="25">
        <v>0</v>
      </c>
      <c r="E45">
        <f t="shared" si="1"/>
        <v>0</v>
      </c>
      <c r="F45" s="1">
        <f t="shared" si="3"/>
        <v>0</v>
      </c>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row>
    <row r="46" spans="1:53" ht="15" x14ac:dyDescent="0.25">
      <c r="A46">
        <f t="shared" si="2"/>
        <v>42</v>
      </c>
      <c r="D46" s="25">
        <v>0</v>
      </c>
      <c r="E46">
        <f t="shared" si="1"/>
        <v>0</v>
      </c>
      <c r="F46" s="1">
        <f t="shared" si="3"/>
        <v>0</v>
      </c>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row>
    <row r="47" spans="1:53" ht="15" x14ac:dyDescent="0.25">
      <c r="A47">
        <f t="shared" si="2"/>
        <v>43</v>
      </c>
      <c r="D47" s="25">
        <v>0</v>
      </c>
      <c r="E47">
        <f t="shared" si="1"/>
        <v>0</v>
      </c>
      <c r="F47" s="1">
        <f t="shared" si="3"/>
        <v>0</v>
      </c>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row>
    <row r="48" spans="1:53" ht="15" x14ac:dyDescent="0.25">
      <c r="A48">
        <f t="shared" si="2"/>
        <v>44</v>
      </c>
      <c r="D48" s="25">
        <v>0</v>
      </c>
      <c r="E48">
        <f t="shared" si="1"/>
        <v>0</v>
      </c>
      <c r="F48" s="1">
        <f t="shared" si="3"/>
        <v>0</v>
      </c>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row>
    <row r="49" spans="1:53" ht="15" x14ac:dyDescent="0.25">
      <c r="A49">
        <f t="shared" si="2"/>
        <v>45</v>
      </c>
      <c r="D49" s="25">
        <v>0</v>
      </c>
      <c r="E49">
        <f t="shared" si="1"/>
        <v>0</v>
      </c>
      <c r="F49" s="1">
        <f t="shared" si="3"/>
        <v>0</v>
      </c>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row>
    <row r="50" spans="1:53" ht="15" x14ac:dyDescent="0.25">
      <c r="A50">
        <f t="shared" si="2"/>
        <v>46</v>
      </c>
      <c r="D50" s="25">
        <v>0</v>
      </c>
      <c r="E50">
        <f t="shared" si="1"/>
        <v>0</v>
      </c>
      <c r="F50" s="1">
        <f t="shared" si="3"/>
        <v>0</v>
      </c>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row>
    <row r="51" spans="1:53" ht="15" x14ac:dyDescent="0.25">
      <c r="A51">
        <f t="shared" si="2"/>
        <v>47</v>
      </c>
      <c r="D51" s="25">
        <v>0</v>
      </c>
      <c r="E51">
        <f t="shared" si="1"/>
        <v>0</v>
      </c>
      <c r="F51" s="1">
        <f t="shared" si="3"/>
        <v>0</v>
      </c>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row>
    <row r="52" spans="1:53" ht="15" x14ac:dyDescent="0.25">
      <c r="A52">
        <f t="shared" si="2"/>
        <v>48</v>
      </c>
      <c r="D52" s="25">
        <v>0</v>
      </c>
      <c r="E52">
        <f t="shared" si="1"/>
        <v>0</v>
      </c>
      <c r="F52" s="1">
        <f t="shared" si="3"/>
        <v>0</v>
      </c>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row>
    <row r="53" spans="1:53" ht="15" x14ac:dyDescent="0.25">
      <c r="A53">
        <f t="shared" si="2"/>
        <v>49</v>
      </c>
      <c r="D53" s="25">
        <v>0</v>
      </c>
      <c r="E53">
        <f t="shared" si="1"/>
        <v>0</v>
      </c>
      <c r="F53" s="1">
        <f t="shared" si="3"/>
        <v>0</v>
      </c>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row>
    <row r="54" spans="1:53" ht="15" x14ac:dyDescent="0.25">
      <c r="A54">
        <f t="shared" si="2"/>
        <v>50</v>
      </c>
      <c r="D54" s="25">
        <v>0</v>
      </c>
      <c r="E54">
        <f t="shared" si="1"/>
        <v>0</v>
      </c>
      <c r="F54" s="1">
        <f t="shared" si="3"/>
        <v>0</v>
      </c>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row>
    <row r="55" spans="1:53" x14ac:dyDescent="0.3">
      <c r="A55">
        <f t="shared" si="2"/>
        <v>51</v>
      </c>
      <c r="D55" s="25">
        <v>0</v>
      </c>
      <c r="E55">
        <f t="shared" si="1"/>
        <v>0</v>
      </c>
      <c r="F55" s="1">
        <f t="shared" si="3"/>
        <v>0</v>
      </c>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row>
    <row r="79" spans="5:6" x14ac:dyDescent="0.3">
      <c r="E79" s="2"/>
      <c r="F79" s="20"/>
    </row>
    <row r="80" spans="5:6" x14ac:dyDescent="0.3">
      <c r="E80" s="2"/>
      <c r="F80" s="20"/>
    </row>
  </sheetData>
  <autoFilter ref="A4:AZ5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0"/>
  <sheetViews>
    <sheetView zoomScale="25" zoomScaleNormal="25" workbookViewId="0">
      <pane xSplit="7" ySplit="4" topLeftCell="H20" activePane="bottomRight" state="frozenSplit"/>
      <selection activeCell="C40" sqref="C40"/>
      <selection pane="topRight" activeCell="C40" sqref="C40"/>
      <selection pane="bottomLeft" activeCell="C40" sqref="C40"/>
      <selection pane="bottomRight" activeCell="E57" sqref="E57"/>
    </sheetView>
  </sheetViews>
  <sheetFormatPr defaultRowHeight="14.4" x14ac:dyDescent="0.3"/>
  <cols>
    <col min="2" max="2" width="8.44140625" style="4" customWidth="1"/>
    <col min="3" max="3" width="8.88671875" style="4" customWidth="1"/>
    <col min="4" max="4" width="32.6640625" style="5" customWidth="1"/>
    <col min="5" max="5" width="37" style="3" customWidth="1"/>
    <col min="6" max="6" width="10" style="4" bestFit="1" customWidth="1"/>
    <col min="7" max="7" width="18.109375" customWidth="1"/>
    <col min="8" max="8" width="9.33203125" style="6" customWidth="1"/>
    <col min="10" max="37" width="9.109375" customWidth="1"/>
  </cols>
  <sheetData>
    <row r="1" spans="1:55" ht="15" x14ac:dyDescent="0.25">
      <c r="G1" t="s">
        <v>646</v>
      </c>
      <c r="H1">
        <f>Scores!E1</f>
        <v>28</v>
      </c>
      <c r="J1">
        <f>Scores!G1</f>
        <v>1</v>
      </c>
      <c r="K1">
        <f>Scores!H1</f>
        <v>1</v>
      </c>
      <c r="L1">
        <f>Scores!I1</f>
        <v>1</v>
      </c>
      <c r="M1">
        <f>Scores!J1</f>
        <v>1</v>
      </c>
      <c r="N1">
        <f>Scores!K1</f>
        <v>1</v>
      </c>
      <c r="O1">
        <f>Scores!L1</f>
        <v>1</v>
      </c>
      <c r="P1">
        <f>Scores!M1</f>
        <v>1</v>
      </c>
      <c r="Q1">
        <f>Scores!N1</f>
        <v>1</v>
      </c>
      <c r="R1">
        <f>Scores!O1</f>
        <v>1</v>
      </c>
      <c r="S1">
        <f>Scores!P1</f>
        <v>1</v>
      </c>
      <c r="T1">
        <f>Scores!Q1</f>
        <v>1</v>
      </c>
      <c r="U1">
        <f>Scores!R1</f>
        <v>1</v>
      </c>
      <c r="V1">
        <f>Scores!S1</f>
        <v>1</v>
      </c>
      <c r="W1">
        <f>Scores!T1</f>
        <v>1</v>
      </c>
      <c r="X1">
        <f>Scores!U1</f>
        <v>1</v>
      </c>
      <c r="Y1">
        <f>Scores!V1</f>
        <v>1</v>
      </c>
      <c r="Z1">
        <f>Scores!W1</f>
        <v>1</v>
      </c>
      <c r="AA1">
        <f>Scores!X1</f>
        <v>1</v>
      </c>
      <c r="AB1">
        <f>Scores!Y1</f>
        <v>1</v>
      </c>
      <c r="AC1">
        <f>Scores!Z1</f>
        <v>1</v>
      </c>
      <c r="AD1">
        <f>Scores!AA1</f>
        <v>1</v>
      </c>
      <c r="AE1">
        <f>Scores!AB1</f>
        <v>1</v>
      </c>
      <c r="AF1">
        <f>Scores!AC1</f>
        <v>1</v>
      </c>
      <c r="AG1">
        <f>Scores!AD1</f>
        <v>1</v>
      </c>
      <c r="AH1">
        <f>Scores!AE1</f>
        <v>1</v>
      </c>
      <c r="AI1">
        <f>Scores!AF1</f>
        <v>1</v>
      </c>
      <c r="AJ1">
        <f>Scores!AG1</f>
        <v>1</v>
      </c>
      <c r="AK1">
        <f>Scores!AH1</f>
        <v>1</v>
      </c>
      <c r="AL1">
        <f>Scores!AI1</f>
        <v>0</v>
      </c>
      <c r="AM1">
        <f>Scores!AJ1</f>
        <v>0</v>
      </c>
      <c r="AN1">
        <f>Scores!AK1</f>
        <v>0</v>
      </c>
      <c r="AO1">
        <f>Scores!AL1</f>
        <v>0</v>
      </c>
      <c r="AP1">
        <f>Scores!AM1</f>
        <v>0</v>
      </c>
      <c r="AQ1">
        <f>Scores!AN1</f>
        <v>0</v>
      </c>
      <c r="AR1">
        <f>Scores!AO1</f>
        <v>0</v>
      </c>
      <c r="AS1">
        <f>Scores!AP1</f>
        <v>0</v>
      </c>
      <c r="AT1">
        <f>Scores!AQ1</f>
        <v>0</v>
      </c>
      <c r="AU1">
        <f>Scores!AR1</f>
        <v>0</v>
      </c>
      <c r="AV1">
        <f>Scores!AS1</f>
        <v>0</v>
      </c>
      <c r="AW1">
        <f>Scores!AT1</f>
        <v>0</v>
      </c>
      <c r="AX1">
        <f>Scores!AU1</f>
        <v>0</v>
      </c>
      <c r="AY1">
        <f>Scores!AV1</f>
        <v>0</v>
      </c>
      <c r="AZ1">
        <f>Scores!AW1</f>
        <v>0</v>
      </c>
      <c r="BA1">
        <f>Scores!AX1</f>
        <v>0</v>
      </c>
      <c r="BB1">
        <f>Scores!AY1</f>
        <v>0</v>
      </c>
      <c r="BC1">
        <f>Scores!AZ1</f>
        <v>0</v>
      </c>
    </row>
    <row r="2" spans="1:55" ht="15" x14ac:dyDescent="0.25">
      <c r="H2"/>
      <c r="I2" s="14" t="s">
        <v>644</v>
      </c>
      <c r="J2" t="str">
        <f>Scores!G2</f>
        <v>Sociem</v>
      </c>
      <c r="K2" t="str">
        <f>Scores!H2</f>
        <v>Wood</v>
      </c>
      <c r="L2" t="str">
        <f>Scores!I2</f>
        <v>f.ds</v>
      </c>
      <c r="M2" t="str">
        <f>Scores!J2</f>
        <v>Psy</v>
      </c>
      <c r="N2" t="str">
        <f>Scores!K2</f>
        <v>Dave Kee</v>
      </c>
      <c r="O2" t="str">
        <f>Scores!L2</f>
        <v>Cult Club</v>
      </c>
      <c r="P2" t="str">
        <f>Scores!M2</f>
        <v>Chi</v>
      </c>
      <c r="Q2" t="str">
        <f>Scores!N2</f>
        <v>Lionness</v>
      </c>
      <c r="R2" t="str">
        <f>Scores!O2</f>
        <v>Famous</v>
      </c>
      <c r="S2" t="str">
        <f>Scores!P2</f>
        <v>Spartacus</v>
      </c>
      <c r="T2" t="str">
        <f>Scores!Q2</f>
        <v>Gar</v>
      </c>
      <c r="U2" t="str">
        <f>Scores!R2</f>
        <v>Poirot</v>
      </c>
      <c r="V2" t="str">
        <f>Scores!S2</f>
        <v>Rickroll</v>
      </c>
      <c r="W2" t="str">
        <f>Scores!T2</f>
        <v>Stragglers</v>
      </c>
      <c r="X2" t="str">
        <f>Scores!U2</f>
        <v>Jell's Team</v>
      </c>
      <c r="Y2" t="str">
        <f>Scores!V2</f>
        <v>Slow Learners</v>
      </c>
      <c r="Z2" t="str">
        <f>Scores!W2</f>
        <v>Bruce</v>
      </c>
      <c r="AA2" t="str">
        <f>Scores!X2</f>
        <v>Twelve</v>
      </c>
      <c r="AB2" t="str">
        <f>Scores!Y2</f>
        <v>Apophen</v>
      </c>
      <c r="AC2" t="str">
        <f>Scores!Z2</f>
        <v>David</v>
      </c>
      <c r="AD2" t="str">
        <f>Scores!AA2</f>
        <v>Eh?</v>
      </c>
      <c r="AE2" t="str">
        <f>Scores!AB2</f>
        <v>Pathfi</v>
      </c>
      <c r="AF2" t="str">
        <f>Scores!AC2</f>
        <v>Non-Linear</v>
      </c>
      <c r="AG2" t="str">
        <f>Scores!AD2</f>
        <v>Simon</v>
      </c>
      <c r="AH2" t="str">
        <f>Scores!AE2</f>
        <v>Quinta</v>
      </c>
      <c r="AI2" t="str">
        <f>Scores!AF2</f>
        <v>Six Pack</v>
      </c>
      <c r="AJ2" t="str">
        <f>Scores!AG2</f>
        <v>Alcoholus</v>
      </c>
      <c r="AK2" t="str">
        <f>Scores!AH2</f>
        <v>LS&amp;EOY</v>
      </c>
      <c r="AL2" t="str">
        <f>Scores!AI2</f>
        <v/>
      </c>
      <c r="AM2" t="str">
        <f>Scores!AJ2</f>
        <v/>
      </c>
      <c r="AN2" t="str">
        <f>Scores!AK2</f>
        <v/>
      </c>
      <c r="AO2" t="str">
        <f>Scores!AL2</f>
        <v/>
      </c>
      <c r="AP2" t="str">
        <f>Scores!AM2</f>
        <v/>
      </c>
      <c r="AQ2" t="str">
        <f>Scores!AN2</f>
        <v/>
      </c>
      <c r="AR2" t="str">
        <f>Scores!AO2</f>
        <v/>
      </c>
      <c r="AS2" t="str">
        <f>Scores!AP2</f>
        <v/>
      </c>
      <c r="AT2" t="str">
        <f>Scores!AQ2</f>
        <v/>
      </c>
      <c r="AU2" t="str">
        <f>Scores!AR2</f>
        <v/>
      </c>
      <c r="AV2" t="str">
        <f>Scores!AS2</f>
        <v/>
      </c>
      <c r="AW2" t="str">
        <f>Scores!AT2</f>
        <v/>
      </c>
      <c r="AX2" t="str">
        <f>Scores!AU2</f>
        <v/>
      </c>
      <c r="AY2" t="str">
        <f>Scores!AV2</f>
        <v/>
      </c>
      <c r="AZ2" t="str">
        <f>Scores!AW2</f>
        <v/>
      </c>
      <c r="BA2" t="str">
        <f>Scores!AX2</f>
        <v/>
      </c>
      <c r="BB2" t="str">
        <f>Scores!AY2</f>
        <v/>
      </c>
      <c r="BC2" t="str">
        <f>Scores!AZ2</f>
        <v/>
      </c>
    </row>
    <row r="3" spans="1:55" ht="15" x14ac:dyDescent="0.25">
      <c r="G3" s="3"/>
      <c r="H3"/>
      <c r="I3" t="s">
        <v>643</v>
      </c>
      <c r="J3" t="str">
        <f>Scores!G3</f>
        <v>Team Sociemetry (Adrian Rose)</v>
      </c>
      <c r="K3" t="str">
        <f>Scores!H3</f>
        <v>A Series of Unlikely Explanations (Mike Wood)</v>
      </c>
      <c r="L3" t="str">
        <f>Scores!I3</f>
        <v>f.ds (Wolfgang Leyrer)</v>
      </c>
      <c r="M3" t="str">
        <f>Scores!J3</f>
        <v>Psychologicals</v>
      </c>
      <c r="N3" t="str">
        <f>Scores!K3</f>
        <v>Dave Kee team</v>
      </c>
      <c r="O3" t="str">
        <f>Scores!L3</f>
        <v>Banks for the Memories by The Culture Club (Andy Marr)</v>
      </c>
      <c r="P3" t="str">
        <f>Scores!M3</f>
        <v>Chiltern Fellowship (Jon Wallis)</v>
      </c>
      <c r="Q3" t="str">
        <f>Scores!N3</f>
        <v>The Red-Faced Lionness (Liz Colclough)</v>
      </c>
      <c r="R3" t="str">
        <f>Scores!O3</f>
        <v>Famous Five  (Brian Mills)</v>
      </c>
      <c r="S3" t="str">
        <f>Scores!P3</f>
        <v>I'm Spartacus (Adam Butler)</v>
      </c>
      <c r="T3" t="str">
        <f>Scores!Q3</f>
        <v>Gareth Hartwell</v>
      </c>
      <c r="U3" t="str">
        <f>Scores!R3</f>
        <v>Team Poirot (Anne Traynor)</v>
      </c>
      <c r="V3" t="str">
        <f>Scores!S3</f>
        <v>Rickrolling (Hamish Walke)</v>
      </c>
      <c r="W3" t="str">
        <f>Scores!T3</f>
        <v>Stragglers (Bart Bramley)</v>
      </c>
      <c r="X3" t="str">
        <f>Scores!U3</f>
        <v>Jell's Team
(Richard Ellis)</v>
      </c>
      <c r="Y3" t="str">
        <f>Scores!V3</f>
        <v>The Slow Learners (David Thomas)</v>
      </c>
      <c r="Z3" t="str">
        <f>Scores!W3</f>
        <v>Bruce Hindsight (Francis Davey)</v>
      </c>
      <c r="AA3" t="str">
        <f>Scores!X3</f>
        <v>Twelve Pack (Noel Aitchison)</v>
      </c>
      <c r="AB3" t="str">
        <f>Scores!Y3</f>
        <v>Apopheniacs Anonymous (Mark Abbott)</v>
      </c>
      <c r="AC3" t="str">
        <f>Scores!Z3</f>
        <v>David Williams</v>
      </c>
      <c r="AD3" t="str">
        <f>Scores!AA3</f>
        <v>The Eh? Team (Tony Newman)</v>
      </c>
      <c r="AE3" t="str">
        <f>Scores!AB3</f>
        <v>Pathfinders (Matt Hulbert)</v>
      </c>
      <c r="AF3" t="str">
        <f>Scores!AC3</f>
        <v>The Non-Linear Thickets (Sean Blanchflower)</v>
      </c>
      <c r="AG3" t="str">
        <f>Scores!AD3</f>
        <v>Simon Long, Katherine Jones,  et al</v>
      </c>
      <c r="AH3" t="str">
        <f>Scores!AE3</f>
        <v>Quinta Essentia (Bernhild)</v>
      </c>
      <c r="AI3" t="str">
        <f>Scores!AF3</f>
        <v>Six Pack (Richard Roper)</v>
      </c>
      <c r="AJ3" t="str">
        <f>Scores!AG3</f>
        <v>Alcoholus Lubricatum (Chris Andrews)</v>
      </c>
      <c r="AK3" t="str">
        <f>Scores!AH3</f>
        <v>Lady Strange and the Earl of Yarborough (Shireen Mohandes)</v>
      </c>
      <c r="AL3">
        <f>Scores!AI3</f>
        <v>0</v>
      </c>
      <c r="AM3">
        <f>Scores!AJ3</f>
        <v>0</v>
      </c>
      <c r="AN3">
        <f>Scores!AK3</f>
        <v>0</v>
      </c>
      <c r="AO3">
        <f>Scores!AL3</f>
        <v>0</v>
      </c>
      <c r="AP3">
        <f>Scores!AM3</f>
        <v>0</v>
      </c>
      <c r="AQ3">
        <f>Scores!AN3</f>
        <v>0</v>
      </c>
      <c r="AR3">
        <f>Scores!AO3</f>
        <v>0</v>
      </c>
      <c r="AS3">
        <f>Scores!AP3</f>
        <v>0</v>
      </c>
      <c r="AT3">
        <f>Scores!AQ3</f>
        <v>0</v>
      </c>
      <c r="AU3">
        <f>Scores!AR3</f>
        <v>0</v>
      </c>
      <c r="AV3">
        <f>Scores!AS3</f>
        <v>0</v>
      </c>
      <c r="AW3">
        <f>Scores!AT3</f>
        <v>0</v>
      </c>
      <c r="AX3">
        <f>Scores!AU3</f>
        <v>0</v>
      </c>
      <c r="AY3">
        <f>Scores!AV3</f>
        <v>0</v>
      </c>
      <c r="AZ3">
        <f>Scores!AW3</f>
        <v>0</v>
      </c>
      <c r="BA3">
        <f>Scores!AX3</f>
        <v>0</v>
      </c>
      <c r="BB3">
        <f>Scores!AY3</f>
        <v>0</v>
      </c>
      <c r="BC3">
        <f>Scores!AZ3</f>
        <v>0</v>
      </c>
    </row>
    <row r="4" spans="1:55" ht="60" x14ac:dyDescent="0.25">
      <c r="A4" t="s">
        <v>630</v>
      </c>
      <c r="B4" s="4" t="s">
        <v>0</v>
      </c>
      <c r="C4" s="4" t="s">
        <v>1</v>
      </c>
      <c r="D4" s="5" t="s">
        <v>2</v>
      </c>
      <c r="E4" s="3" t="s">
        <v>3</v>
      </c>
      <c r="F4" s="4" t="s">
        <v>4</v>
      </c>
      <c r="G4" s="1" t="s">
        <v>650</v>
      </c>
      <c r="H4" s="19" t="s">
        <v>647</v>
      </c>
      <c r="I4" t="s">
        <v>648</v>
      </c>
      <c r="J4" s="34">
        <f>Scores!G4</f>
        <v>707</v>
      </c>
      <c r="K4" s="34">
        <f>Scores!H4</f>
        <v>442</v>
      </c>
      <c r="L4" s="34">
        <f>Scores!I4</f>
        <v>655</v>
      </c>
      <c r="M4" s="34">
        <f>Scores!J4</f>
        <v>1207</v>
      </c>
      <c r="N4" s="34">
        <f>Scores!K4</f>
        <v>1244</v>
      </c>
      <c r="O4" s="34">
        <f>Scores!L4</f>
        <v>1254</v>
      </c>
      <c r="P4" s="34">
        <f>Scores!M4</f>
        <v>966</v>
      </c>
      <c r="Q4" s="34">
        <f>Scores!N4</f>
        <v>408</v>
      </c>
      <c r="R4" s="34">
        <f>Scores!O4</f>
        <v>926</v>
      </c>
      <c r="S4" s="34">
        <f>Scores!P4</f>
        <v>557</v>
      </c>
      <c r="T4" s="34">
        <f>Scores!Q4</f>
        <v>598</v>
      </c>
      <c r="U4" s="34">
        <f>Scores!R4</f>
        <v>1384</v>
      </c>
      <c r="V4" s="34">
        <f>Scores!S4</f>
        <v>315</v>
      </c>
      <c r="W4" s="34">
        <f>Scores!T4</f>
        <v>999</v>
      </c>
      <c r="X4" s="34">
        <f>Scores!U4</f>
        <v>1599</v>
      </c>
      <c r="Y4" s="34">
        <f>Scores!V4</f>
        <v>824</v>
      </c>
      <c r="Z4" s="34">
        <f>Scores!W4</f>
        <v>1453</v>
      </c>
      <c r="AA4" s="34">
        <f>Scores!X4</f>
        <v>1458</v>
      </c>
      <c r="AB4" s="34">
        <f>Scores!Y4</f>
        <v>1611</v>
      </c>
      <c r="AC4" s="34">
        <f>Scores!Z4</f>
        <v>264</v>
      </c>
      <c r="AD4" s="34">
        <f>Scores!AA4</f>
        <v>1013</v>
      </c>
      <c r="AE4" s="34">
        <f>Scores!AB4</f>
        <v>1327</v>
      </c>
      <c r="AF4" s="34">
        <f>Scores!AC4</f>
        <v>773</v>
      </c>
      <c r="AG4" s="34">
        <f>Scores!AD4</f>
        <v>1527</v>
      </c>
      <c r="AH4" s="34">
        <f>Scores!AE4</f>
        <v>789</v>
      </c>
      <c r="AI4" s="34">
        <f>Scores!AF4</f>
        <v>1067</v>
      </c>
      <c r="AJ4" s="34">
        <f>Scores!AG4</f>
        <v>1367</v>
      </c>
      <c r="AK4" s="34">
        <f>Scores!AH4</f>
        <v>1441</v>
      </c>
      <c r="AL4" s="34">
        <f>Scores!AI4</f>
        <v>0</v>
      </c>
      <c r="AM4" s="34">
        <f>Scores!AJ4</f>
        <v>0</v>
      </c>
      <c r="AN4" s="34">
        <f>Scores!AK4</f>
        <v>0</v>
      </c>
      <c r="AO4" s="34">
        <f>Scores!AL4</f>
        <v>0</v>
      </c>
      <c r="AP4" s="34">
        <f>Scores!AM4</f>
        <v>0</v>
      </c>
      <c r="AQ4" s="34">
        <f>Scores!AN4</f>
        <v>0</v>
      </c>
      <c r="AR4" s="34">
        <f>Scores!AO4</f>
        <v>0</v>
      </c>
      <c r="AS4" s="34">
        <f>Scores!AP4</f>
        <v>0</v>
      </c>
      <c r="AT4" s="34">
        <f>Scores!AQ4</f>
        <v>0</v>
      </c>
      <c r="AU4" s="34">
        <f>Scores!AR4</f>
        <v>0</v>
      </c>
      <c r="AV4" s="34">
        <f>Scores!AS4</f>
        <v>0</v>
      </c>
      <c r="AW4" s="34">
        <f>Scores!AT4</f>
        <v>0</v>
      </c>
      <c r="AX4" s="34">
        <f>Scores!AU4</f>
        <v>0</v>
      </c>
      <c r="AY4" s="34">
        <f>Scores!AV4</f>
        <v>0</v>
      </c>
      <c r="AZ4" s="34">
        <f>Scores!AW4</f>
        <v>0</v>
      </c>
      <c r="BA4" s="34">
        <f>Scores!AX4</f>
        <v>0</v>
      </c>
      <c r="BB4" s="34">
        <f>Scores!AY4</f>
        <v>0</v>
      </c>
      <c r="BC4" s="34">
        <f>Scores!AZ4</f>
        <v>0</v>
      </c>
    </row>
    <row r="5" spans="1:55" s="30" customFormat="1" ht="60" x14ac:dyDescent="0.25">
      <c r="A5" s="26">
        <v>101</v>
      </c>
      <c r="B5" s="27">
        <v>2</v>
      </c>
      <c r="C5" s="27">
        <v>1</v>
      </c>
      <c r="D5" s="28" t="s">
        <v>6</v>
      </c>
      <c r="E5" s="29" t="s">
        <v>7</v>
      </c>
      <c r="F5" s="27" t="s">
        <v>5</v>
      </c>
      <c r="G5" s="33">
        <v>2</v>
      </c>
      <c r="H5" s="34">
        <f>IF(G5=1,1,IF(G5=2,$H$1-I5+1,0))</f>
        <v>2</v>
      </c>
      <c r="I5" s="43">
        <f>SUM(J5:BC5)</f>
        <v>27</v>
      </c>
      <c r="J5" s="33">
        <v>1</v>
      </c>
      <c r="K5" s="33">
        <v>1</v>
      </c>
      <c r="L5" s="33">
        <v>1</v>
      </c>
      <c r="M5" s="33">
        <v>1</v>
      </c>
      <c r="N5" s="33">
        <v>1</v>
      </c>
      <c r="O5" s="33">
        <v>1</v>
      </c>
      <c r="P5" s="33">
        <v>1</v>
      </c>
      <c r="Q5" s="33">
        <v>1</v>
      </c>
      <c r="R5" s="33">
        <v>1</v>
      </c>
      <c r="S5" s="33">
        <v>1</v>
      </c>
      <c r="T5" s="33">
        <v>1</v>
      </c>
      <c r="U5" s="33">
        <v>1</v>
      </c>
      <c r="V5" s="33">
        <v>1</v>
      </c>
      <c r="W5" s="33">
        <v>1</v>
      </c>
      <c r="X5" s="33">
        <v>1</v>
      </c>
      <c r="Y5" s="33">
        <v>1</v>
      </c>
      <c r="Z5" s="33">
        <v>1</v>
      </c>
      <c r="AA5" s="33">
        <v>1</v>
      </c>
      <c r="AB5" s="33">
        <v>1</v>
      </c>
      <c r="AC5" s="33"/>
      <c r="AD5" s="33">
        <v>1</v>
      </c>
      <c r="AE5" s="33">
        <v>1</v>
      </c>
      <c r="AF5" s="33">
        <v>1</v>
      </c>
      <c r="AG5" s="33">
        <v>1</v>
      </c>
      <c r="AH5" s="33">
        <v>1</v>
      </c>
      <c r="AI5" s="33">
        <v>1</v>
      </c>
      <c r="AJ5" s="33">
        <v>1</v>
      </c>
      <c r="AK5" s="33">
        <v>1</v>
      </c>
      <c r="AL5" s="33"/>
      <c r="AM5" s="33"/>
      <c r="AN5" s="33"/>
      <c r="AO5" s="33"/>
      <c r="AP5" s="33"/>
      <c r="AQ5" s="33"/>
      <c r="AR5" s="33"/>
      <c r="AS5" s="33"/>
      <c r="AT5" s="33"/>
      <c r="AU5" s="33"/>
      <c r="AV5" s="33"/>
      <c r="AW5" s="33"/>
      <c r="AX5" s="33"/>
      <c r="AY5" s="33"/>
      <c r="AZ5" s="33"/>
      <c r="BA5" s="33"/>
      <c r="BB5" s="33"/>
      <c r="BC5" s="33"/>
    </row>
    <row r="6" spans="1:55" s="30" customFormat="1" ht="45" x14ac:dyDescent="0.25">
      <c r="A6" s="26">
        <f>A5+1</f>
        <v>102</v>
      </c>
      <c r="B6" s="27">
        <v>2</v>
      </c>
      <c r="C6" s="27">
        <v>2</v>
      </c>
      <c r="D6" s="28" t="s">
        <v>9</v>
      </c>
      <c r="E6" s="29" t="s">
        <v>10</v>
      </c>
      <c r="F6" s="27" t="s">
        <v>8</v>
      </c>
      <c r="G6" s="33">
        <v>2</v>
      </c>
      <c r="H6" s="34">
        <f t="shared" ref="H6:H69" si="0">IF(G6=1,1,IF(G6=2,$H$1-I6+1,0))</f>
        <v>4</v>
      </c>
      <c r="I6" s="43">
        <f t="shared" ref="I6:I69" si="1">SUM(J6:BC6)</f>
        <v>25</v>
      </c>
      <c r="J6" s="33">
        <v>1</v>
      </c>
      <c r="K6" s="33">
        <v>1</v>
      </c>
      <c r="L6" s="33">
        <v>1</v>
      </c>
      <c r="M6" s="33">
        <v>1</v>
      </c>
      <c r="N6" s="33">
        <v>1</v>
      </c>
      <c r="O6" s="33">
        <v>1</v>
      </c>
      <c r="P6" s="33">
        <v>1</v>
      </c>
      <c r="Q6" s="33">
        <v>1</v>
      </c>
      <c r="R6" s="33"/>
      <c r="S6" s="33">
        <v>1</v>
      </c>
      <c r="T6" s="33">
        <v>1</v>
      </c>
      <c r="U6" s="33">
        <v>1</v>
      </c>
      <c r="V6" s="33"/>
      <c r="W6" s="33">
        <v>1</v>
      </c>
      <c r="X6" s="33">
        <v>1</v>
      </c>
      <c r="Y6" s="33">
        <v>1</v>
      </c>
      <c r="Z6" s="33">
        <v>1</v>
      </c>
      <c r="AA6" s="33">
        <v>1</v>
      </c>
      <c r="AB6" s="33">
        <v>1</v>
      </c>
      <c r="AC6" s="33"/>
      <c r="AD6" s="33">
        <v>1</v>
      </c>
      <c r="AE6" s="33">
        <v>1</v>
      </c>
      <c r="AF6" s="33">
        <v>1</v>
      </c>
      <c r="AG6" s="33">
        <v>1</v>
      </c>
      <c r="AH6" s="33">
        <v>1</v>
      </c>
      <c r="AI6" s="33">
        <v>1</v>
      </c>
      <c r="AJ6" s="33">
        <v>1</v>
      </c>
      <c r="AK6" s="33">
        <v>1</v>
      </c>
      <c r="AL6" s="33"/>
      <c r="AM6" s="33"/>
      <c r="AN6" s="33"/>
      <c r="AO6" s="33"/>
      <c r="AP6" s="33"/>
      <c r="AQ6" s="33"/>
      <c r="AR6" s="33"/>
      <c r="AS6" s="33"/>
      <c r="AT6" s="33"/>
      <c r="AU6" s="33"/>
      <c r="AV6" s="33"/>
      <c r="AW6" s="33"/>
      <c r="AX6" s="33"/>
      <c r="AY6" s="33"/>
      <c r="AZ6" s="33"/>
      <c r="BA6" s="33"/>
      <c r="BB6" s="33"/>
      <c r="BC6" s="33"/>
    </row>
    <row r="7" spans="1:55" s="30" customFormat="1" ht="75" x14ac:dyDescent="0.25">
      <c r="A7" s="26">
        <f t="shared" ref="A7:A70" si="2">A6+1</f>
        <v>103</v>
      </c>
      <c r="B7" s="27">
        <v>2</v>
      </c>
      <c r="C7" s="27">
        <v>3</v>
      </c>
      <c r="D7" s="28" t="s">
        <v>12</v>
      </c>
      <c r="E7" s="29" t="s">
        <v>147</v>
      </c>
      <c r="F7" s="27" t="s">
        <v>11</v>
      </c>
      <c r="G7" s="33">
        <v>2</v>
      </c>
      <c r="H7" s="34">
        <f t="shared" si="0"/>
        <v>21</v>
      </c>
      <c r="I7" s="43">
        <f t="shared" si="1"/>
        <v>8</v>
      </c>
      <c r="J7" s="33"/>
      <c r="K7" s="33"/>
      <c r="L7" s="33"/>
      <c r="M7" s="33"/>
      <c r="N7" s="33">
        <v>1</v>
      </c>
      <c r="O7" s="33">
        <v>1</v>
      </c>
      <c r="P7" s="33"/>
      <c r="Q7" s="33"/>
      <c r="R7" s="33"/>
      <c r="S7" s="33"/>
      <c r="T7" s="33"/>
      <c r="U7" s="33"/>
      <c r="V7" s="33"/>
      <c r="W7" s="33"/>
      <c r="X7" s="33">
        <v>1</v>
      </c>
      <c r="Y7" s="33"/>
      <c r="Z7" s="33"/>
      <c r="AA7" s="33">
        <v>1</v>
      </c>
      <c r="AB7" s="33">
        <v>1</v>
      </c>
      <c r="AC7" s="33"/>
      <c r="AD7" s="33"/>
      <c r="AE7" s="33"/>
      <c r="AF7" s="33"/>
      <c r="AG7" s="33">
        <v>1</v>
      </c>
      <c r="AH7" s="33">
        <v>1</v>
      </c>
      <c r="AI7" s="33"/>
      <c r="AJ7" s="33"/>
      <c r="AK7" s="33">
        <v>1</v>
      </c>
      <c r="AL7" s="33"/>
      <c r="AM7" s="33"/>
      <c r="AN7" s="33"/>
      <c r="AO7" s="33"/>
      <c r="AP7" s="33"/>
      <c r="AQ7" s="33"/>
      <c r="AR7" s="33"/>
      <c r="AS7" s="33"/>
      <c r="AT7" s="33"/>
      <c r="AU7" s="33"/>
      <c r="AV7" s="33"/>
      <c r="AW7" s="33"/>
      <c r="AX7" s="33"/>
      <c r="AY7" s="33"/>
      <c r="AZ7" s="33"/>
      <c r="BA7" s="33"/>
      <c r="BB7" s="33"/>
      <c r="BC7" s="33"/>
    </row>
    <row r="8" spans="1:55" s="30" customFormat="1" ht="45" x14ac:dyDescent="0.25">
      <c r="A8" s="26">
        <f t="shared" si="2"/>
        <v>104</v>
      </c>
      <c r="B8" s="27">
        <v>2</v>
      </c>
      <c r="C8" s="27">
        <v>4</v>
      </c>
      <c r="D8" s="28" t="s">
        <v>14</v>
      </c>
      <c r="E8" s="29" t="s">
        <v>15</v>
      </c>
      <c r="F8" s="27" t="s">
        <v>13</v>
      </c>
      <c r="G8" s="33">
        <v>2</v>
      </c>
      <c r="H8" s="34">
        <f t="shared" si="0"/>
        <v>7</v>
      </c>
      <c r="I8" s="43">
        <f t="shared" si="1"/>
        <v>22</v>
      </c>
      <c r="J8" s="33">
        <v>1</v>
      </c>
      <c r="K8" s="33">
        <v>1</v>
      </c>
      <c r="L8" s="33"/>
      <c r="M8" s="33">
        <v>1</v>
      </c>
      <c r="N8" s="33">
        <v>1</v>
      </c>
      <c r="O8" s="33">
        <v>1</v>
      </c>
      <c r="P8" s="33">
        <v>1</v>
      </c>
      <c r="Q8" s="33"/>
      <c r="R8" s="33">
        <v>1</v>
      </c>
      <c r="S8" s="33">
        <v>1</v>
      </c>
      <c r="T8" s="33">
        <v>1</v>
      </c>
      <c r="U8" s="33">
        <v>1</v>
      </c>
      <c r="V8" s="33"/>
      <c r="W8" s="33">
        <v>1</v>
      </c>
      <c r="X8" s="33">
        <v>1</v>
      </c>
      <c r="Y8" s="33">
        <v>1</v>
      </c>
      <c r="Z8" s="33">
        <v>1</v>
      </c>
      <c r="AA8" s="33">
        <v>1</v>
      </c>
      <c r="AB8" s="33">
        <v>1</v>
      </c>
      <c r="AC8" s="33">
        <v>1</v>
      </c>
      <c r="AD8" s="33">
        <v>1</v>
      </c>
      <c r="AE8" s="33">
        <v>1</v>
      </c>
      <c r="AF8" s="33"/>
      <c r="AG8" s="33">
        <v>1</v>
      </c>
      <c r="AH8" s="33">
        <v>1</v>
      </c>
      <c r="AI8" s="33"/>
      <c r="AJ8" s="33"/>
      <c r="AK8" s="33">
        <v>1</v>
      </c>
      <c r="AL8" s="33"/>
      <c r="AM8" s="33"/>
      <c r="AN8" s="33"/>
      <c r="AO8" s="33"/>
      <c r="AP8" s="33"/>
      <c r="AQ8" s="33"/>
      <c r="AR8" s="33"/>
      <c r="AS8" s="33"/>
      <c r="AT8" s="33"/>
      <c r="AU8" s="33"/>
      <c r="AV8" s="33"/>
      <c r="AW8" s="33"/>
      <c r="AX8" s="33"/>
      <c r="AY8" s="33"/>
      <c r="AZ8" s="33"/>
      <c r="BA8" s="33"/>
      <c r="BB8" s="33"/>
      <c r="BC8" s="33"/>
    </row>
    <row r="9" spans="1:55" s="30" customFormat="1" ht="45" x14ac:dyDescent="0.25">
      <c r="A9" s="26">
        <f t="shared" si="2"/>
        <v>105</v>
      </c>
      <c r="B9" s="27">
        <v>2</v>
      </c>
      <c r="C9" s="27">
        <v>5</v>
      </c>
      <c r="D9" s="28" t="s">
        <v>17</v>
      </c>
      <c r="E9" s="29" t="s">
        <v>18</v>
      </c>
      <c r="F9" s="27" t="s">
        <v>16</v>
      </c>
      <c r="G9" s="33">
        <v>2</v>
      </c>
      <c r="H9" s="34">
        <f t="shared" si="0"/>
        <v>2</v>
      </c>
      <c r="I9" s="43">
        <f t="shared" si="1"/>
        <v>27</v>
      </c>
      <c r="J9" s="33">
        <v>1</v>
      </c>
      <c r="K9" s="33">
        <v>1</v>
      </c>
      <c r="L9" s="33">
        <v>1</v>
      </c>
      <c r="M9" s="33">
        <v>1</v>
      </c>
      <c r="N9" s="33">
        <v>1</v>
      </c>
      <c r="O9" s="33">
        <v>1</v>
      </c>
      <c r="P9" s="33">
        <v>1</v>
      </c>
      <c r="Q9" s="33">
        <v>1</v>
      </c>
      <c r="R9" s="33">
        <v>1</v>
      </c>
      <c r="S9" s="33">
        <v>1</v>
      </c>
      <c r="T9" s="33">
        <v>1</v>
      </c>
      <c r="U9" s="33">
        <v>1</v>
      </c>
      <c r="V9" s="33">
        <v>1</v>
      </c>
      <c r="W9" s="33">
        <v>1</v>
      </c>
      <c r="X9" s="33">
        <v>1</v>
      </c>
      <c r="Y9" s="33">
        <v>1</v>
      </c>
      <c r="Z9" s="33">
        <v>1</v>
      </c>
      <c r="AA9" s="33">
        <v>1</v>
      </c>
      <c r="AB9" s="33">
        <v>1</v>
      </c>
      <c r="AC9" s="33"/>
      <c r="AD9" s="33">
        <v>1</v>
      </c>
      <c r="AE9" s="33">
        <v>1</v>
      </c>
      <c r="AF9" s="33">
        <v>1</v>
      </c>
      <c r="AG9" s="33">
        <v>1</v>
      </c>
      <c r="AH9" s="33">
        <v>1</v>
      </c>
      <c r="AI9" s="33">
        <v>1</v>
      </c>
      <c r="AJ9" s="33">
        <v>1</v>
      </c>
      <c r="AK9" s="33">
        <v>1</v>
      </c>
      <c r="AL9" s="33"/>
      <c r="AM9" s="33"/>
      <c r="AN9" s="33"/>
      <c r="AO9" s="33"/>
      <c r="AP9" s="33"/>
      <c r="AQ9" s="33"/>
      <c r="AR9" s="33"/>
      <c r="AS9" s="33"/>
      <c r="AT9" s="33"/>
      <c r="AU9" s="33"/>
      <c r="AV9" s="33"/>
      <c r="AW9" s="33"/>
      <c r="AX9" s="33"/>
      <c r="AY9" s="33"/>
      <c r="AZ9" s="33"/>
      <c r="BA9" s="33"/>
      <c r="BB9" s="33"/>
      <c r="BC9" s="33"/>
    </row>
    <row r="10" spans="1:55" s="30" customFormat="1" ht="105" x14ac:dyDescent="0.25">
      <c r="A10" s="26">
        <f t="shared" si="2"/>
        <v>106</v>
      </c>
      <c r="B10" s="27">
        <v>2</v>
      </c>
      <c r="C10" s="27">
        <v>6</v>
      </c>
      <c r="D10" s="28" t="s">
        <v>20</v>
      </c>
      <c r="E10" s="29" t="s">
        <v>21</v>
      </c>
      <c r="F10" s="27" t="s">
        <v>19</v>
      </c>
      <c r="G10" s="33">
        <v>2</v>
      </c>
      <c r="H10" s="34">
        <f t="shared" si="0"/>
        <v>2</v>
      </c>
      <c r="I10" s="43">
        <f t="shared" si="1"/>
        <v>27</v>
      </c>
      <c r="J10" s="33">
        <v>1</v>
      </c>
      <c r="K10" s="33">
        <v>1</v>
      </c>
      <c r="L10" s="33"/>
      <c r="M10" s="33">
        <v>1</v>
      </c>
      <c r="N10" s="33">
        <v>1</v>
      </c>
      <c r="O10" s="33">
        <v>1</v>
      </c>
      <c r="P10" s="33">
        <v>1</v>
      </c>
      <c r="Q10" s="33">
        <v>1</v>
      </c>
      <c r="R10" s="33">
        <v>1</v>
      </c>
      <c r="S10" s="33">
        <v>1</v>
      </c>
      <c r="T10" s="33">
        <v>1</v>
      </c>
      <c r="U10" s="33">
        <v>1</v>
      </c>
      <c r="V10" s="33">
        <v>1</v>
      </c>
      <c r="W10" s="33">
        <v>1</v>
      </c>
      <c r="X10" s="33">
        <v>1</v>
      </c>
      <c r="Y10" s="33">
        <v>1</v>
      </c>
      <c r="Z10" s="33">
        <v>1</v>
      </c>
      <c r="AA10" s="33">
        <v>1</v>
      </c>
      <c r="AB10" s="33">
        <v>1</v>
      </c>
      <c r="AC10" s="33">
        <v>1</v>
      </c>
      <c r="AD10" s="33">
        <v>1</v>
      </c>
      <c r="AE10" s="33">
        <v>1</v>
      </c>
      <c r="AF10" s="33">
        <v>1</v>
      </c>
      <c r="AG10" s="33">
        <v>1</v>
      </c>
      <c r="AH10" s="33">
        <v>1</v>
      </c>
      <c r="AI10" s="33">
        <v>1</v>
      </c>
      <c r="AJ10" s="33">
        <v>1</v>
      </c>
      <c r="AK10" s="33">
        <v>1</v>
      </c>
      <c r="AL10" s="33"/>
      <c r="AM10" s="33"/>
      <c r="AN10" s="33"/>
      <c r="AO10" s="33"/>
      <c r="AP10" s="33"/>
      <c r="AQ10" s="33"/>
      <c r="AR10" s="33"/>
      <c r="AS10" s="33"/>
      <c r="AT10" s="33"/>
      <c r="AU10" s="33"/>
      <c r="AV10" s="33"/>
      <c r="AW10" s="33"/>
      <c r="AX10" s="33"/>
      <c r="AY10" s="33"/>
      <c r="AZ10" s="33"/>
      <c r="BA10" s="33"/>
      <c r="BB10" s="33"/>
      <c r="BC10" s="33"/>
    </row>
    <row r="11" spans="1:55" s="30" customFormat="1" ht="60" x14ac:dyDescent="0.25">
      <c r="A11" s="26">
        <f t="shared" si="2"/>
        <v>107</v>
      </c>
      <c r="B11" s="27">
        <v>3</v>
      </c>
      <c r="C11" s="27">
        <v>1</v>
      </c>
      <c r="D11" s="28" t="s">
        <v>150</v>
      </c>
      <c r="E11" s="29" t="s">
        <v>148</v>
      </c>
      <c r="F11" s="27" t="s">
        <v>22</v>
      </c>
      <c r="G11" s="33">
        <v>2</v>
      </c>
      <c r="H11" s="34">
        <f t="shared" si="0"/>
        <v>3</v>
      </c>
      <c r="I11" s="43">
        <f t="shared" si="1"/>
        <v>26</v>
      </c>
      <c r="J11" s="33">
        <v>1</v>
      </c>
      <c r="K11" s="33">
        <v>1</v>
      </c>
      <c r="L11" s="33"/>
      <c r="M11" s="33">
        <v>1</v>
      </c>
      <c r="N11" s="33">
        <v>1</v>
      </c>
      <c r="O11" s="33">
        <v>1</v>
      </c>
      <c r="P11" s="33">
        <v>1</v>
      </c>
      <c r="Q11" s="33">
        <v>1</v>
      </c>
      <c r="R11" s="33">
        <v>1</v>
      </c>
      <c r="S11" s="33">
        <v>1</v>
      </c>
      <c r="T11" s="33">
        <v>1</v>
      </c>
      <c r="U11" s="33">
        <v>1</v>
      </c>
      <c r="V11" s="33">
        <v>1</v>
      </c>
      <c r="W11" s="33">
        <v>1</v>
      </c>
      <c r="X11" s="33">
        <v>1</v>
      </c>
      <c r="Y11" s="33">
        <v>1</v>
      </c>
      <c r="Z11" s="33">
        <v>1</v>
      </c>
      <c r="AA11" s="33">
        <v>1</v>
      </c>
      <c r="AB11" s="33">
        <v>1</v>
      </c>
      <c r="AC11" s="33"/>
      <c r="AD11" s="33">
        <v>1</v>
      </c>
      <c r="AE11" s="33">
        <v>1</v>
      </c>
      <c r="AF11" s="33">
        <v>1</v>
      </c>
      <c r="AG11" s="33">
        <v>1</v>
      </c>
      <c r="AH11" s="33">
        <v>1</v>
      </c>
      <c r="AI11" s="33">
        <v>1</v>
      </c>
      <c r="AJ11" s="33">
        <v>1</v>
      </c>
      <c r="AK11" s="33">
        <v>1</v>
      </c>
      <c r="AL11" s="33"/>
      <c r="AM11" s="33"/>
      <c r="AN11" s="33"/>
      <c r="AO11" s="33"/>
      <c r="AP11" s="33"/>
      <c r="AQ11" s="33"/>
      <c r="AR11" s="33"/>
      <c r="AS11" s="33"/>
      <c r="AT11" s="33"/>
      <c r="AU11" s="33"/>
      <c r="AV11" s="33"/>
      <c r="AW11" s="33"/>
      <c r="AX11" s="33"/>
      <c r="AY11" s="33"/>
      <c r="AZ11" s="33"/>
      <c r="BA11" s="33"/>
      <c r="BB11" s="33"/>
      <c r="BC11" s="33"/>
    </row>
    <row r="12" spans="1:55" s="30" customFormat="1" ht="60" x14ac:dyDescent="0.25">
      <c r="A12" s="26">
        <f t="shared" si="2"/>
        <v>108</v>
      </c>
      <c r="B12" s="27">
        <v>3</v>
      </c>
      <c r="C12" s="27">
        <v>2</v>
      </c>
      <c r="D12" s="28" t="s">
        <v>23</v>
      </c>
      <c r="E12" s="29" t="s">
        <v>149</v>
      </c>
      <c r="F12" s="27" t="s">
        <v>8</v>
      </c>
      <c r="G12" s="33">
        <v>2</v>
      </c>
      <c r="H12" s="34">
        <f t="shared" si="0"/>
        <v>1</v>
      </c>
      <c r="I12" s="43">
        <f t="shared" si="1"/>
        <v>28</v>
      </c>
      <c r="J12" s="33">
        <v>1</v>
      </c>
      <c r="K12" s="33">
        <v>1</v>
      </c>
      <c r="L12" s="33">
        <v>1</v>
      </c>
      <c r="M12" s="33">
        <v>1</v>
      </c>
      <c r="N12" s="33">
        <v>1</v>
      </c>
      <c r="O12" s="33">
        <v>1</v>
      </c>
      <c r="P12" s="33">
        <v>1</v>
      </c>
      <c r="Q12" s="33">
        <v>1</v>
      </c>
      <c r="R12" s="33">
        <v>1</v>
      </c>
      <c r="S12" s="33">
        <v>1</v>
      </c>
      <c r="T12" s="33">
        <v>1</v>
      </c>
      <c r="U12" s="33">
        <v>1</v>
      </c>
      <c r="V12" s="33">
        <v>1</v>
      </c>
      <c r="W12" s="33">
        <v>1</v>
      </c>
      <c r="X12" s="33">
        <v>1</v>
      </c>
      <c r="Y12" s="33">
        <v>1</v>
      </c>
      <c r="Z12" s="33">
        <v>1</v>
      </c>
      <c r="AA12" s="33">
        <v>1</v>
      </c>
      <c r="AB12" s="33">
        <v>1</v>
      </c>
      <c r="AC12" s="33">
        <v>1</v>
      </c>
      <c r="AD12" s="33">
        <v>1</v>
      </c>
      <c r="AE12" s="33">
        <v>1</v>
      </c>
      <c r="AF12" s="33">
        <v>1</v>
      </c>
      <c r="AG12" s="33">
        <v>1</v>
      </c>
      <c r="AH12" s="33">
        <v>1</v>
      </c>
      <c r="AI12" s="33">
        <v>1</v>
      </c>
      <c r="AJ12" s="33">
        <v>1</v>
      </c>
      <c r="AK12" s="33">
        <v>1</v>
      </c>
      <c r="AL12" s="33"/>
      <c r="AM12" s="33"/>
      <c r="AN12" s="33"/>
      <c r="AO12" s="33"/>
      <c r="AP12" s="33"/>
      <c r="AQ12" s="33"/>
      <c r="AR12" s="33"/>
      <c r="AS12" s="33"/>
      <c r="AT12" s="33"/>
      <c r="AU12" s="33"/>
      <c r="AV12" s="33"/>
      <c r="AW12" s="33"/>
      <c r="AX12" s="33"/>
      <c r="AY12" s="33"/>
      <c r="AZ12" s="33"/>
      <c r="BA12" s="33"/>
      <c r="BB12" s="33"/>
      <c r="BC12" s="33"/>
    </row>
    <row r="13" spans="1:55" s="30" customFormat="1" ht="15" x14ac:dyDescent="0.25">
      <c r="A13" s="26">
        <f t="shared" si="2"/>
        <v>109</v>
      </c>
      <c r="B13" s="27">
        <v>3</v>
      </c>
      <c r="C13" s="27">
        <v>3</v>
      </c>
      <c r="D13" s="28" t="s">
        <v>151</v>
      </c>
      <c r="E13" s="29" t="s">
        <v>25</v>
      </c>
      <c r="F13" s="27" t="s">
        <v>24</v>
      </c>
      <c r="G13" s="33">
        <v>2</v>
      </c>
      <c r="H13" s="34">
        <f t="shared" si="0"/>
        <v>3</v>
      </c>
      <c r="I13" s="43">
        <f t="shared" si="1"/>
        <v>26</v>
      </c>
      <c r="J13" s="33"/>
      <c r="K13" s="33">
        <v>1</v>
      </c>
      <c r="L13" s="33">
        <v>1</v>
      </c>
      <c r="M13" s="33">
        <v>1</v>
      </c>
      <c r="N13" s="33">
        <v>1</v>
      </c>
      <c r="O13" s="33">
        <v>1</v>
      </c>
      <c r="P13" s="33">
        <v>1</v>
      </c>
      <c r="Q13" s="33"/>
      <c r="R13" s="33">
        <v>1</v>
      </c>
      <c r="S13" s="33">
        <v>1</v>
      </c>
      <c r="T13" s="33">
        <v>1</v>
      </c>
      <c r="U13" s="33">
        <v>1</v>
      </c>
      <c r="V13" s="33">
        <v>1</v>
      </c>
      <c r="W13" s="33">
        <v>1</v>
      </c>
      <c r="X13" s="33">
        <v>1</v>
      </c>
      <c r="Y13" s="33">
        <v>1</v>
      </c>
      <c r="Z13" s="33">
        <v>1</v>
      </c>
      <c r="AA13" s="33">
        <v>1</v>
      </c>
      <c r="AB13" s="33">
        <v>1</v>
      </c>
      <c r="AC13" s="33">
        <v>1</v>
      </c>
      <c r="AD13" s="33">
        <v>1</v>
      </c>
      <c r="AE13" s="33">
        <v>1</v>
      </c>
      <c r="AF13" s="33">
        <v>1</v>
      </c>
      <c r="AG13" s="33">
        <v>1</v>
      </c>
      <c r="AH13" s="33">
        <v>1</v>
      </c>
      <c r="AI13" s="33">
        <v>1</v>
      </c>
      <c r="AJ13" s="33">
        <v>1</v>
      </c>
      <c r="AK13" s="33">
        <v>1</v>
      </c>
      <c r="AL13" s="33"/>
      <c r="AM13" s="33"/>
      <c r="AN13" s="33"/>
      <c r="AO13" s="33"/>
      <c r="AP13" s="33"/>
      <c r="AQ13" s="33"/>
      <c r="AR13" s="33"/>
      <c r="AS13" s="33"/>
      <c r="AT13" s="33"/>
      <c r="AU13" s="33"/>
      <c r="AV13" s="33"/>
      <c r="AW13" s="33"/>
      <c r="AX13" s="33"/>
      <c r="AY13" s="33"/>
      <c r="AZ13" s="33"/>
      <c r="BA13" s="33"/>
      <c r="BB13" s="33"/>
      <c r="BC13" s="33"/>
    </row>
    <row r="14" spans="1:55" s="30" customFormat="1" ht="60" x14ac:dyDescent="0.25">
      <c r="A14" s="26">
        <f t="shared" si="2"/>
        <v>110</v>
      </c>
      <c r="B14" s="27">
        <v>3</v>
      </c>
      <c r="C14" s="27">
        <v>4</v>
      </c>
      <c r="D14" s="28" t="s">
        <v>27</v>
      </c>
      <c r="E14" s="29" t="s">
        <v>28</v>
      </c>
      <c r="F14" s="27" t="s">
        <v>26</v>
      </c>
      <c r="G14" s="33">
        <v>2</v>
      </c>
      <c r="H14" s="34">
        <f t="shared" si="0"/>
        <v>12</v>
      </c>
      <c r="I14" s="43">
        <f t="shared" si="1"/>
        <v>17</v>
      </c>
      <c r="J14" s="33"/>
      <c r="K14" s="33"/>
      <c r="L14" s="33"/>
      <c r="M14" s="33">
        <v>1</v>
      </c>
      <c r="N14" s="33">
        <v>1</v>
      </c>
      <c r="O14" s="33">
        <v>1</v>
      </c>
      <c r="P14" s="33">
        <v>1</v>
      </c>
      <c r="Q14" s="33"/>
      <c r="R14" s="33">
        <v>1</v>
      </c>
      <c r="S14" s="33"/>
      <c r="T14" s="33"/>
      <c r="U14" s="33">
        <v>1</v>
      </c>
      <c r="V14" s="33"/>
      <c r="W14" s="33">
        <v>1</v>
      </c>
      <c r="X14" s="33"/>
      <c r="Y14" s="33">
        <v>1</v>
      </c>
      <c r="Z14" s="33">
        <v>1</v>
      </c>
      <c r="AA14" s="33">
        <v>1</v>
      </c>
      <c r="AB14" s="33">
        <v>1</v>
      </c>
      <c r="AC14" s="33"/>
      <c r="AD14" s="33">
        <v>1</v>
      </c>
      <c r="AE14" s="33">
        <v>1</v>
      </c>
      <c r="AF14" s="33">
        <v>1</v>
      </c>
      <c r="AG14" s="33">
        <v>1</v>
      </c>
      <c r="AH14" s="33">
        <v>1</v>
      </c>
      <c r="AI14" s="33"/>
      <c r="AJ14" s="33"/>
      <c r="AK14" s="33">
        <v>1</v>
      </c>
      <c r="AL14" s="33"/>
      <c r="AM14" s="33"/>
      <c r="AN14" s="33"/>
      <c r="AO14" s="33"/>
      <c r="AP14" s="33"/>
      <c r="AQ14" s="33"/>
      <c r="AR14" s="33"/>
      <c r="AS14" s="33"/>
      <c r="AT14" s="33"/>
      <c r="AU14" s="33"/>
      <c r="AV14" s="33"/>
      <c r="AW14" s="33"/>
      <c r="AX14" s="33"/>
      <c r="AY14" s="33"/>
      <c r="AZ14" s="33"/>
      <c r="BA14" s="33"/>
      <c r="BB14" s="33"/>
      <c r="BC14" s="33"/>
    </row>
    <row r="15" spans="1:55" s="30" customFormat="1" ht="30" x14ac:dyDescent="0.25">
      <c r="A15" s="26">
        <f t="shared" si="2"/>
        <v>111</v>
      </c>
      <c r="B15" s="27">
        <v>4</v>
      </c>
      <c r="C15" s="27">
        <v>1</v>
      </c>
      <c r="D15" s="28" t="s">
        <v>30</v>
      </c>
      <c r="E15" s="29" t="s">
        <v>31</v>
      </c>
      <c r="F15" s="27" t="s">
        <v>29</v>
      </c>
      <c r="G15" s="33">
        <v>2</v>
      </c>
      <c r="H15" s="34">
        <f t="shared" si="0"/>
        <v>3</v>
      </c>
      <c r="I15" s="43">
        <f t="shared" si="1"/>
        <v>26</v>
      </c>
      <c r="J15" s="33"/>
      <c r="K15" s="33">
        <v>1</v>
      </c>
      <c r="L15" s="33">
        <v>1</v>
      </c>
      <c r="M15" s="33">
        <v>1</v>
      </c>
      <c r="N15" s="33">
        <v>1</v>
      </c>
      <c r="O15" s="33">
        <v>1</v>
      </c>
      <c r="P15" s="33">
        <v>1</v>
      </c>
      <c r="Q15" s="33"/>
      <c r="R15" s="33">
        <v>1</v>
      </c>
      <c r="S15" s="33">
        <v>1</v>
      </c>
      <c r="T15" s="33">
        <v>1</v>
      </c>
      <c r="U15" s="33">
        <v>1</v>
      </c>
      <c r="V15" s="33">
        <v>1</v>
      </c>
      <c r="W15" s="33">
        <v>1</v>
      </c>
      <c r="X15" s="33">
        <v>1</v>
      </c>
      <c r="Y15" s="33">
        <v>1</v>
      </c>
      <c r="Z15" s="33">
        <v>1</v>
      </c>
      <c r="AA15" s="33">
        <v>1</v>
      </c>
      <c r="AB15" s="33">
        <v>1</v>
      </c>
      <c r="AC15" s="33">
        <v>1</v>
      </c>
      <c r="AD15" s="33">
        <v>1</v>
      </c>
      <c r="AE15" s="33">
        <v>1</v>
      </c>
      <c r="AF15" s="33">
        <v>1</v>
      </c>
      <c r="AG15" s="33">
        <v>1</v>
      </c>
      <c r="AH15" s="33">
        <v>1</v>
      </c>
      <c r="AI15" s="33">
        <v>1</v>
      </c>
      <c r="AJ15" s="33">
        <v>1</v>
      </c>
      <c r="AK15" s="33">
        <v>1</v>
      </c>
      <c r="AL15" s="33"/>
      <c r="AM15" s="33"/>
      <c r="AN15" s="33"/>
      <c r="AO15" s="33"/>
      <c r="AP15" s="33"/>
      <c r="AQ15" s="33"/>
      <c r="AR15" s="33"/>
      <c r="AS15" s="33"/>
      <c r="AT15" s="33"/>
      <c r="AU15" s="33"/>
      <c r="AV15" s="33"/>
      <c r="AW15" s="33"/>
      <c r="AX15" s="33"/>
      <c r="AY15" s="33"/>
      <c r="AZ15" s="33"/>
      <c r="BA15" s="33"/>
      <c r="BB15" s="33"/>
      <c r="BC15" s="33"/>
    </row>
    <row r="16" spans="1:55" s="30" customFormat="1" ht="75" x14ac:dyDescent="0.25">
      <c r="A16" s="26">
        <f t="shared" si="2"/>
        <v>112</v>
      </c>
      <c r="B16" s="27">
        <v>4</v>
      </c>
      <c r="C16" s="27">
        <v>2</v>
      </c>
      <c r="D16" s="28" t="s">
        <v>32</v>
      </c>
      <c r="E16" s="29" t="s">
        <v>33</v>
      </c>
      <c r="F16" s="27" t="s">
        <v>24</v>
      </c>
      <c r="G16" s="33">
        <v>2</v>
      </c>
      <c r="H16" s="34">
        <f t="shared" si="0"/>
        <v>1</v>
      </c>
      <c r="I16" s="43">
        <f t="shared" si="1"/>
        <v>28</v>
      </c>
      <c r="J16" s="33">
        <v>1</v>
      </c>
      <c r="K16" s="33">
        <v>1</v>
      </c>
      <c r="L16" s="33">
        <v>1</v>
      </c>
      <c r="M16" s="33">
        <v>1</v>
      </c>
      <c r="N16" s="33">
        <v>1</v>
      </c>
      <c r="O16" s="33">
        <v>1</v>
      </c>
      <c r="P16" s="33">
        <v>1</v>
      </c>
      <c r="Q16" s="33">
        <v>1</v>
      </c>
      <c r="R16" s="33">
        <v>1</v>
      </c>
      <c r="S16" s="33">
        <v>1</v>
      </c>
      <c r="T16" s="33">
        <v>1</v>
      </c>
      <c r="U16" s="33">
        <v>1</v>
      </c>
      <c r="V16" s="33">
        <v>1</v>
      </c>
      <c r="W16" s="33">
        <v>1</v>
      </c>
      <c r="X16" s="33">
        <v>1</v>
      </c>
      <c r="Y16" s="33">
        <v>1</v>
      </c>
      <c r="Z16" s="33">
        <v>1</v>
      </c>
      <c r="AA16" s="33">
        <v>1</v>
      </c>
      <c r="AB16" s="33">
        <v>1</v>
      </c>
      <c r="AC16" s="33">
        <v>1</v>
      </c>
      <c r="AD16" s="33">
        <v>1</v>
      </c>
      <c r="AE16" s="33">
        <v>1</v>
      </c>
      <c r="AF16" s="33">
        <v>1</v>
      </c>
      <c r="AG16" s="33">
        <v>1</v>
      </c>
      <c r="AH16" s="33">
        <v>1</v>
      </c>
      <c r="AI16" s="33">
        <v>1</v>
      </c>
      <c r="AJ16" s="33">
        <v>1</v>
      </c>
      <c r="AK16" s="33">
        <v>1</v>
      </c>
      <c r="AL16" s="33"/>
      <c r="AM16" s="33"/>
      <c r="AN16" s="33"/>
      <c r="AO16" s="33"/>
      <c r="AP16" s="33"/>
      <c r="AQ16" s="33"/>
      <c r="AR16" s="33"/>
      <c r="AS16" s="33"/>
      <c r="AT16" s="33"/>
      <c r="AU16" s="33"/>
      <c r="AV16" s="33"/>
      <c r="AW16" s="33"/>
      <c r="AX16" s="33"/>
      <c r="AY16" s="33"/>
      <c r="AZ16" s="33"/>
      <c r="BA16" s="33"/>
      <c r="BB16" s="33"/>
      <c r="BC16" s="33"/>
    </row>
    <row r="17" spans="1:55" s="30" customFormat="1" ht="60" x14ac:dyDescent="0.25">
      <c r="A17" s="26">
        <f t="shared" si="2"/>
        <v>113</v>
      </c>
      <c r="B17" s="27">
        <v>4</v>
      </c>
      <c r="C17" s="27">
        <v>3</v>
      </c>
      <c r="D17" s="28" t="s">
        <v>34</v>
      </c>
      <c r="E17" s="29" t="s">
        <v>35</v>
      </c>
      <c r="F17" s="27" t="s">
        <v>24</v>
      </c>
      <c r="G17" s="33">
        <v>2</v>
      </c>
      <c r="H17" s="34">
        <f t="shared" si="0"/>
        <v>2</v>
      </c>
      <c r="I17" s="43">
        <f t="shared" si="1"/>
        <v>27</v>
      </c>
      <c r="J17" s="33">
        <v>1</v>
      </c>
      <c r="K17" s="33">
        <v>1</v>
      </c>
      <c r="L17" s="33">
        <v>1</v>
      </c>
      <c r="M17" s="33">
        <v>1</v>
      </c>
      <c r="N17" s="33">
        <v>1</v>
      </c>
      <c r="O17" s="33">
        <v>1</v>
      </c>
      <c r="P17" s="33">
        <v>1</v>
      </c>
      <c r="Q17" s="33">
        <v>1</v>
      </c>
      <c r="R17" s="33">
        <v>1</v>
      </c>
      <c r="S17" s="33">
        <v>1</v>
      </c>
      <c r="T17" s="33"/>
      <c r="U17" s="33">
        <v>1</v>
      </c>
      <c r="V17" s="33">
        <v>1</v>
      </c>
      <c r="W17" s="33">
        <v>1</v>
      </c>
      <c r="X17" s="33">
        <v>1</v>
      </c>
      <c r="Y17" s="33">
        <v>1</v>
      </c>
      <c r="Z17" s="33">
        <v>1</v>
      </c>
      <c r="AA17" s="33">
        <v>1</v>
      </c>
      <c r="AB17" s="33">
        <v>1</v>
      </c>
      <c r="AC17" s="33">
        <v>1</v>
      </c>
      <c r="AD17" s="33">
        <v>1</v>
      </c>
      <c r="AE17" s="33">
        <v>1</v>
      </c>
      <c r="AF17" s="33">
        <v>1</v>
      </c>
      <c r="AG17" s="33">
        <v>1</v>
      </c>
      <c r="AH17" s="33">
        <v>1</v>
      </c>
      <c r="AI17" s="33">
        <v>1</v>
      </c>
      <c r="AJ17" s="33">
        <v>1</v>
      </c>
      <c r="AK17" s="33">
        <v>1</v>
      </c>
      <c r="AL17" s="33"/>
      <c r="AM17" s="33"/>
      <c r="AN17" s="33"/>
      <c r="AO17" s="33"/>
      <c r="AP17" s="33"/>
      <c r="AQ17" s="33"/>
      <c r="AR17" s="33"/>
      <c r="AS17" s="33"/>
      <c r="AT17" s="33"/>
      <c r="AU17" s="33"/>
      <c r="AV17" s="33"/>
      <c r="AW17" s="33"/>
      <c r="AX17" s="33"/>
      <c r="AY17" s="33"/>
      <c r="AZ17" s="33"/>
      <c r="BA17" s="33"/>
      <c r="BB17" s="33"/>
      <c r="BC17" s="33"/>
    </row>
    <row r="18" spans="1:55" s="30" customFormat="1" ht="75" x14ac:dyDescent="0.25">
      <c r="A18" s="26">
        <f t="shared" si="2"/>
        <v>114</v>
      </c>
      <c r="B18" s="27">
        <v>4</v>
      </c>
      <c r="C18" s="27">
        <v>4</v>
      </c>
      <c r="D18" s="28" t="s">
        <v>37</v>
      </c>
      <c r="E18" s="29" t="s">
        <v>678</v>
      </c>
      <c r="F18" s="27" t="s">
        <v>36</v>
      </c>
      <c r="G18" s="33">
        <v>2</v>
      </c>
      <c r="H18" s="34">
        <f t="shared" si="0"/>
        <v>1</v>
      </c>
      <c r="I18" s="43">
        <f t="shared" si="1"/>
        <v>28</v>
      </c>
      <c r="J18" s="33">
        <v>1</v>
      </c>
      <c r="K18" s="33">
        <v>1</v>
      </c>
      <c r="L18" s="33">
        <v>1</v>
      </c>
      <c r="M18" s="33">
        <v>1</v>
      </c>
      <c r="N18" s="33">
        <v>1</v>
      </c>
      <c r="O18" s="33">
        <v>1</v>
      </c>
      <c r="P18" s="33">
        <v>1</v>
      </c>
      <c r="Q18" s="33">
        <v>1</v>
      </c>
      <c r="R18" s="33">
        <v>1</v>
      </c>
      <c r="S18" s="33">
        <v>1</v>
      </c>
      <c r="T18" s="33">
        <v>1</v>
      </c>
      <c r="U18" s="33">
        <v>1</v>
      </c>
      <c r="V18" s="33">
        <v>1</v>
      </c>
      <c r="W18" s="33">
        <v>1</v>
      </c>
      <c r="X18" s="33">
        <v>1</v>
      </c>
      <c r="Y18" s="33">
        <v>1</v>
      </c>
      <c r="Z18" s="33">
        <v>1</v>
      </c>
      <c r="AA18" s="33">
        <v>1</v>
      </c>
      <c r="AB18" s="33">
        <v>1</v>
      </c>
      <c r="AC18" s="33">
        <v>1</v>
      </c>
      <c r="AD18" s="33">
        <v>1</v>
      </c>
      <c r="AE18" s="33">
        <v>1</v>
      </c>
      <c r="AF18" s="33">
        <v>1</v>
      </c>
      <c r="AG18" s="33">
        <v>1</v>
      </c>
      <c r="AH18" s="33">
        <v>1</v>
      </c>
      <c r="AI18" s="33">
        <v>1</v>
      </c>
      <c r="AJ18" s="33">
        <v>1</v>
      </c>
      <c r="AK18" s="33">
        <v>1</v>
      </c>
      <c r="AL18" s="33"/>
      <c r="AM18" s="33"/>
      <c r="AN18" s="33"/>
      <c r="AO18" s="33"/>
      <c r="AP18" s="33"/>
      <c r="AQ18" s="33"/>
      <c r="AR18" s="33"/>
      <c r="AS18" s="33"/>
      <c r="AT18" s="33"/>
      <c r="AU18" s="33"/>
      <c r="AV18" s="33"/>
      <c r="AW18" s="33"/>
      <c r="AX18" s="33"/>
      <c r="AY18" s="33"/>
      <c r="AZ18" s="33"/>
      <c r="BA18" s="33"/>
      <c r="BB18" s="33"/>
      <c r="BC18" s="33"/>
    </row>
    <row r="19" spans="1:55" s="30" customFormat="1" ht="60" x14ac:dyDescent="0.25">
      <c r="A19" s="26">
        <f t="shared" si="2"/>
        <v>115</v>
      </c>
      <c r="B19" s="27">
        <v>5</v>
      </c>
      <c r="C19" s="27">
        <v>1</v>
      </c>
      <c r="D19" s="28" t="s">
        <v>38</v>
      </c>
      <c r="E19" s="29" t="s">
        <v>39</v>
      </c>
      <c r="F19" s="27" t="s">
        <v>22</v>
      </c>
      <c r="G19" s="33">
        <v>2</v>
      </c>
      <c r="H19" s="34">
        <f t="shared" si="0"/>
        <v>2</v>
      </c>
      <c r="I19" s="43">
        <f t="shared" si="1"/>
        <v>27</v>
      </c>
      <c r="J19" s="33">
        <v>1</v>
      </c>
      <c r="K19" s="33">
        <v>1</v>
      </c>
      <c r="L19" s="33"/>
      <c r="M19" s="33">
        <v>1</v>
      </c>
      <c r="N19" s="33">
        <v>1</v>
      </c>
      <c r="O19" s="33">
        <v>1</v>
      </c>
      <c r="P19" s="33">
        <v>1</v>
      </c>
      <c r="Q19" s="33">
        <v>1</v>
      </c>
      <c r="R19" s="33">
        <v>1</v>
      </c>
      <c r="S19" s="33">
        <v>1</v>
      </c>
      <c r="T19" s="33">
        <v>1</v>
      </c>
      <c r="U19" s="33">
        <v>1</v>
      </c>
      <c r="V19" s="33">
        <v>1</v>
      </c>
      <c r="W19" s="33">
        <v>1</v>
      </c>
      <c r="X19" s="33">
        <v>1</v>
      </c>
      <c r="Y19" s="33">
        <v>1</v>
      </c>
      <c r="Z19" s="33">
        <v>1</v>
      </c>
      <c r="AA19" s="33">
        <v>1</v>
      </c>
      <c r="AB19" s="33">
        <v>1</v>
      </c>
      <c r="AC19" s="33">
        <v>1</v>
      </c>
      <c r="AD19" s="33">
        <v>1</v>
      </c>
      <c r="AE19" s="33">
        <v>1</v>
      </c>
      <c r="AF19" s="33">
        <v>1</v>
      </c>
      <c r="AG19" s="33">
        <v>1</v>
      </c>
      <c r="AH19" s="33">
        <v>1</v>
      </c>
      <c r="AI19" s="33">
        <v>1</v>
      </c>
      <c r="AJ19" s="33">
        <v>1</v>
      </c>
      <c r="AK19" s="33">
        <v>1</v>
      </c>
      <c r="AL19" s="33"/>
      <c r="AM19" s="33"/>
      <c r="AN19" s="33"/>
      <c r="AO19" s="33"/>
      <c r="AP19" s="33"/>
      <c r="AQ19" s="33"/>
      <c r="AR19" s="33"/>
      <c r="AS19" s="33"/>
      <c r="AT19" s="33"/>
      <c r="AU19" s="33"/>
      <c r="AV19" s="33"/>
      <c r="AW19" s="33"/>
      <c r="AX19" s="33"/>
      <c r="AY19" s="33"/>
      <c r="AZ19" s="33"/>
      <c r="BA19" s="33"/>
      <c r="BB19" s="33"/>
      <c r="BC19" s="33"/>
    </row>
    <row r="20" spans="1:55" s="30" customFormat="1" ht="43.2" x14ac:dyDescent="0.3">
      <c r="A20" s="26">
        <f t="shared" si="2"/>
        <v>116</v>
      </c>
      <c r="B20" s="27">
        <v>5</v>
      </c>
      <c r="C20" s="27">
        <v>2</v>
      </c>
      <c r="D20" s="28" t="s">
        <v>40</v>
      </c>
      <c r="E20" s="29" t="s">
        <v>41</v>
      </c>
      <c r="F20" s="27" t="s">
        <v>8</v>
      </c>
      <c r="G20" s="33">
        <v>2</v>
      </c>
      <c r="H20" s="34">
        <f t="shared" si="0"/>
        <v>1</v>
      </c>
      <c r="I20" s="43">
        <f t="shared" si="1"/>
        <v>28</v>
      </c>
      <c r="J20" s="33">
        <v>1</v>
      </c>
      <c r="K20" s="33">
        <v>1</v>
      </c>
      <c r="L20" s="33">
        <v>1</v>
      </c>
      <c r="M20" s="33">
        <v>1</v>
      </c>
      <c r="N20" s="33">
        <v>1</v>
      </c>
      <c r="O20" s="33">
        <v>1</v>
      </c>
      <c r="P20" s="33">
        <v>1</v>
      </c>
      <c r="Q20" s="33">
        <v>1</v>
      </c>
      <c r="R20" s="33">
        <v>1</v>
      </c>
      <c r="S20" s="33">
        <v>1</v>
      </c>
      <c r="T20" s="33">
        <v>1</v>
      </c>
      <c r="U20" s="33">
        <v>1</v>
      </c>
      <c r="V20" s="33">
        <v>1</v>
      </c>
      <c r="W20" s="33">
        <v>1</v>
      </c>
      <c r="X20" s="33">
        <v>1</v>
      </c>
      <c r="Y20" s="33">
        <v>1</v>
      </c>
      <c r="Z20" s="33">
        <v>1</v>
      </c>
      <c r="AA20" s="33">
        <v>1</v>
      </c>
      <c r="AB20" s="33">
        <v>1</v>
      </c>
      <c r="AC20" s="33">
        <v>1</v>
      </c>
      <c r="AD20" s="33">
        <v>1</v>
      </c>
      <c r="AE20" s="33">
        <v>1</v>
      </c>
      <c r="AF20" s="33">
        <v>1</v>
      </c>
      <c r="AG20" s="33">
        <v>1</v>
      </c>
      <c r="AH20" s="33">
        <v>1</v>
      </c>
      <c r="AI20" s="33">
        <v>1</v>
      </c>
      <c r="AJ20" s="33">
        <v>1</v>
      </c>
      <c r="AK20" s="33">
        <v>1</v>
      </c>
      <c r="AL20" s="33"/>
      <c r="AM20" s="33"/>
      <c r="AN20" s="33"/>
      <c r="AO20" s="33"/>
      <c r="AP20" s="33"/>
      <c r="AQ20" s="33"/>
      <c r="AR20" s="33"/>
      <c r="AS20" s="33"/>
      <c r="AT20" s="33"/>
      <c r="AU20" s="33"/>
      <c r="AV20" s="33"/>
      <c r="AW20" s="33"/>
      <c r="AX20" s="33"/>
      <c r="AY20" s="33"/>
      <c r="AZ20" s="33"/>
      <c r="BA20" s="33"/>
      <c r="BB20" s="33"/>
      <c r="BC20" s="33"/>
    </row>
    <row r="21" spans="1:55" s="30" customFormat="1" ht="30" x14ac:dyDescent="0.25">
      <c r="A21" s="26">
        <f t="shared" si="2"/>
        <v>117</v>
      </c>
      <c r="B21" s="27">
        <v>5</v>
      </c>
      <c r="C21" s="27">
        <v>3</v>
      </c>
      <c r="D21" s="28" t="s">
        <v>42</v>
      </c>
      <c r="E21" s="29" t="s">
        <v>729</v>
      </c>
      <c r="F21" s="27" t="s">
        <v>24</v>
      </c>
      <c r="G21" s="33">
        <v>2</v>
      </c>
      <c r="H21" s="34">
        <f t="shared" si="0"/>
        <v>9</v>
      </c>
      <c r="I21" s="43">
        <f t="shared" si="1"/>
        <v>20</v>
      </c>
      <c r="J21" s="33">
        <v>1</v>
      </c>
      <c r="K21" s="33">
        <v>1</v>
      </c>
      <c r="L21" s="33"/>
      <c r="M21" s="33">
        <v>1</v>
      </c>
      <c r="N21" s="33">
        <v>1</v>
      </c>
      <c r="O21" s="33">
        <v>1</v>
      </c>
      <c r="P21" s="33">
        <v>1</v>
      </c>
      <c r="Q21" s="33">
        <v>1</v>
      </c>
      <c r="R21" s="33">
        <v>1</v>
      </c>
      <c r="S21" s="33">
        <v>1</v>
      </c>
      <c r="T21" s="33">
        <v>1</v>
      </c>
      <c r="U21" s="33"/>
      <c r="V21" s="33">
        <v>1</v>
      </c>
      <c r="W21" s="33"/>
      <c r="X21" s="33">
        <v>1</v>
      </c>
      <c r="Y21" s="33">
        <v>1</v>
      </c>
      <c r="Z21" s="33">
        <v>1</v>
      </c>
      <c r="AA21" s="33">
        <v>1</v>
      </c>
      <c r="AB21" s="33"/>
      <c r="AC21" s="33">
        <v>1</v>
      </c>
      <c r="AD21" s="33"/>
      <c r="AE21" s="33">
        <v>1</v>
      </c>
      <c r="AF21" s="33">
        <v>1</v>
      </c>
      <c r="AG21" s="33"/>
      <c r="AH21" s="33">
        <v>1</v>
      </c>
      <c r="AI21" s="33">
        <v>1</v>
      </c>
      <c r="AJ21" s="33"/>
      <c r="AK21" s="33"/>
      <c r="AL21" s="33"/>
      <c r="AM21" s="33"/>
      <c r="AN21" s="33"/>
      <c r="AO21" s="33"/>
      <c r="AP21" s="33"/>
      <c r="AQ21" s="33"/>
      <c r="AR21" s="33"/>
      <c r="AS21" s="33"/>
      <c r="AT21" s="33"/>
      <c r="AU21" s="33"/>
      <c r="AV21" s="33"/>
      <c r="AW21" s="33"/>
      <c r="AX21" s="33"/>
      <c r="AY21" s="33"/>
      <c r="AZ21" s="33"/>
      <c r="BA21" s="33"/>
      <c r="BB21" s="33"/>
      <c r="BC21" s="33"/>
    </row>
    <row r="22" spans="1:55" s="30" customFormat="1" ht="60" x14ac:dyDescent="0.25">
      <c r="A22" s="26">
        <f t="shared" si="2"/>
        <v>118</v>
      </c>
      <c r="B22" s="27">
        <v>5</v>
      </c>
      <c r="C22" s="27">
        <v>4</v>
      </c>
      <c r="D22" s="28" t="s">
        <v>43</v>
      </c>
      <c r="E22" s="29" t="s">
        <v>44</v>
      </c>
      <c r="F22" s="27" t="s">
        <v>26</v>
      </c>
      <c r="G22" s="33">
        <v>2</v>
      </c>
      <c r="H22" s="34">
        <f t="shared" si="0"/>
        <v>6</v>
      </c>
      <c r="I22" s="43">
        <f t="shared" si="1"/>
        <v>23</v>
      </c>
      <c r="J22" s="33">
        <v>1</v>
      </c>
      <c r="K22" s="33"/>
      <c r="L22" s="33"/>
      <c r="M22" s="33">
        <v>1</v>
      </c>
      <c r="N22" s="33">
        <v>1</v>
      </c>
      <c r="O22" s="33">
        <v>1</v>
      </c>
      <c r="P22" s="33">
        <v>1</v>
      </c>
      <c r="Q22" s="33">
        <v>1</v>
      </c>
      <c r="R22" s="33">
        <v>1</v>
      </c>
      <c r="S22" s="33"/>
      <c r="T22" s="33">
        <v>1</v>
      </c>
      <c r="U22" s="33">
        <v>1</v>
      </c>
      <c r="V22" s="33"/>
      <c r="W22" s="33">
        <v>1</v>
      </c>
      <c r="X22" s="33">
        <v>1</v>
      </c>
      <c r="Y22" s="33">
        <v>1</v>
      </c>
      <c r="Z22" s="33">
        <v>1</v>
      </c>
      <c r="AA22" s="33">
        <v>1</v>
      </c>
      <c r="AB22" s="33">
        <v>1</v>
      </c>
      <c r="AC22" s="33">
        <v>1</v>
      </c>
      <c r="AD22" s="33">
        <v>1</v>
      </c>
      <c r="AE22" s="33">
        <v>1</v>
      </c>
      <c r="AF22" s="33">
        <v>1</v>
      </c>
      <c r="AG22" s="33">
        <v>1</v>
      </c>
      <c r="AH22" s="33"/>
      <c r="AI22" s="33">
        <v>1</v>
      </c>
      <c r="AJ22" s="33">
        <v>1</v>
      </c>
      <c r="AK22" s="33">
        <v>1</v>
      </c>
      <c r="AL22" s="33"/>
      <c r="AM22" s="33"/>
      <c r="AN22" s="33"/>
      <c r="AO22" s="33"/>
      <c r="AP22" s="33"/>
      <c r="AQ22" s="33"/>
      <c r="AR22" s="33"/>
      <c r="AS22" s="33"/>
      <c r="AT22" s="33"/>
      <c r="AU22" s="33"/>
      <c r="AV22" s="33"/>
      <c r="AW22" s="33"/>
      <c r="AX22" s="33"/>
      <c r="AY22" s="33"/>
      <c r="AZ22" s="33"/>
      <c r="BA22" s="33"/>
      <c r="BB22" s="33"/>
      <c r="BC22" s="33"/>
    </row>
    <row r="23" spans="1:55" s="30" customFormat="1" ht="45" x14ac:dyDescent="0.25">
      <c r="A23" s="26">
        <f t="shared" si="2"/>
        <v>119</v>
      </c>
      <c r="B23" s="27">
        <v>6</v>
      </c>
      <c r="C23" s="27">
        <v>1</v>
      </c>
      <c r="D23" s="28" t="s">
        <v>46</v>
      </c>
      <c r="E23" s="29" t="s">
        <v>152</v>
      </c>
      <c r="F23" s="27" t="s">
        <v>45</v>
      </c>
      <c r="G23" s="33">
        <v>2</v>
      </c>
      <c r="H23" s="34">
        <f t="shared" si="0"/>
        <v>5</v>
      </c>
      <c r="I23" s="43">
        <f t="shared" si="1"/>
        <v>24</v>
      </c>
      <c r="J23" s="33"/>
      <c r="K23" s="33">
        <v>1</v>
      </c>
      <c r="L23" s="33">
        <v>1</v>
      </c>
      <c r="M23" s="33">
        <v>1</v>
      </c>
      <c r="N23" s="33">
        <v>1</v>
      </c>
      <c r="O23" s="33">
        <v>1</v>
      </c>
      <c r="P23" s="33">
        <v>1</v>
      </c>
      <c r="Q23" s="33"/>
      <c r="R23" s="33">
        <v>1</v>
      </c>
      <c r="S23" s="33">
        <v>1</v>
      </c>
      <c r="T23" s="33">
        <v>1</v>
      </c>
      <c r="U23" s="33">
        <v>1</v>
      </c>
      <c r="V23" s="33">
        <v>1</v>
      </c>
      <c r="W23" s="33">
        <v>1</v>
      </c>
      <c r="X23" s="33">
        <v>1</v>
      </c>
      <c r="Y23" s="33">
        <v>1</v>
      </c>
      <c r="Z23" s="33">
        <v>1</v>
      </c>
      <c r="AA23" s="33">
        <v>1</v>
      </c>
      <c r="AB23" s="33">
        <v>1</v>
      </c>
      <c r="AC23" s="33"/>
      <c r="AD23" s="33">
        <v>1</v>
      </c>
      <c r="AE23" s="33">
        <v>1</v>
      </c>
      <c r="AF23" s="33">
        <v>1</v>
      </c>
      <c r="AG23" s="33">
        <v>1</v>
      </c>
      <c r="AH23" s="33"/>
      <c r="AI23" s="33">
        <v>1</v>
      </c>
      <c r="AJ23" s="33">
        <v>1</v>
      </c>
      <c r="AK23" s="33">
        <v>1</v>
      </c>
      <c r="AL23" s="33"/>
      <c r="AM23" s="33"/>
      <c r="AN23" s="33"/>
      <c r="AO23" s="33"/>
      <c r="AP23" s="33"/>
      <c r="AQ23" s="33"/>
      <c r="AR23" s="33"/>
      <c r="AS23" s="33"/>
      <c r="AT23" s="33"/>
      <c r="AU23" s="33"/>
      <c r="AV23" s="33"/>
      <c r="AW23" s="33"/>
      <c r="AX23" s="33"/>
      <c r="AY23" s="33"/>
      <c r="AZ23" s="33"/>
      <c r="BA23" s="33"/>
      <c r="BB23" s="33"/>
      <c r="BC23" s="33"/>
    </row>
    <row r="24" spans="1:55" s="30" customFormat="1" ht="30" x14ac:dyDescent="0.25">
      <c r="A24" s="26">
        <f t="shared" si="2"/>
        <v>120</v>
      </c>
      <c r="B24" s="27">
        <v>6</v>
      </c>
      <c r="C24" s="27">
        <v>2</v>
      </c>
      <c r="D24" s="28" t="s">
        <v>48</v>
      </c>
      <c r="E24" s="29" t="s">
        <v>730</v>
      </c>
      <c r="F24" s="27" t="s">
        <v>47</v>
      </c>
      <c r="G24" s="33">
        <v>2</v>
      </c>
      <c r="H24" s="34">
        <f t="shared" si="0"/>
        <v>8</v>
      </c>
      <c r="I24" s="43">
        <f t="shared" si="1"/>
        <v>21</v>
      </c>
      <c r="J24" s="33">
        <v>1</v>
      </c>
      <c r="K24" s="33"/>
      <c r="L24" s="33">
        <v>1</v>
      </c>
      <c r="M24" s="33">
        <v>1</v>
      </c>
      <c r="N24" s="33">
        <v>1</v>
      </c>
      <c r="O24" s="33">
        <v>1</v>
      </c>
      <c r="P24" s="33">
        <v>1</v>
      </c>
      <c r="Q24" s="33"/>
      <c r="R24" s="33">
        <v>1</v>
      </c>
      <c r="S24" s="33">
        <v>1</v>
      </c>
      <c r="T24" s="33">
        <v>1</v>
      </c>
      <c r="U24" s="33">
        <v>1</v>
      </c>
      <c r="V24" s="33"/>
      <c r="W24" s="33"/>
      <c r="X24" s="33">
        <v>1</v>
      </c>
      <c r="Y24" s="33"/>
      <c r="Z24" s="33">
        <v>1</v>
      </c>
      <c r="AA24" s="33">
        <v>1</v>
      </c>
      <c r="AB24" s="33">
        <v>1</v>
      </c>
      <c r="AC24" s="33"/>
      <c r="AD24" s="33">
        <v>1</v>
      </c>
      <c r="AE24" s="33">
        <v>1</v>
      </c>
      <c r="AF24" s="33">
        <v>1</v>
      </c>
      <c r="AG24" s="33"/>
      <c r="AH24" s="33">
        <v>1</v>
      </c>
      <c r="AI24" s="33">
        <v>1</v>
      </c>
      <c r="AJ24" s="33">
        <v>1</v>
      </c>
      <c r="AK24" s="33">
        <v>1</v>
      </c>
      <c r="AL24" s="33"/>
      <c r="AM24" s="33"/>
      <c r="AN24" s="33"/>
      <c r="AO24" s="33"/>
      <c r="AP24" s="33"/>
      <c r="AQ24" s="33"/>
      <c r="AR24" s="33"/>
      <c r="AS24" s="33"/>
      <c r="AT24" s="33"/>
      <c r="AU24" s="33"/>
      <c r="AV24" s="33"/>
      <c r="AW24" s="33"/>
      <c r="AX24" s="33"/>
      <c r="AY24" s="33"/>
      <c r="AZ24" s="33"/>
      <c r="BA24" s="33"/>
      <c r="BB24" s="33"/>
      <c r="BC24" s="33"/>
    </row>
    <row r="25" spans="1:55" s="30" customFormat="1" ht="45" x14ac:dyDescent="0.25">
      <c r="A25" s="26">
        <f t="shared" si="2"/>
        <v>121</v>
      </c>
      <c r="B25" s="27">
        <v>6</v>
      </c>
      <c r="C25" s="27">
        <v>3</v>
      </c>
      <c r="D25" s="28" t="s">
        <v>49</v>
      </c>
      <c r="E25" s="29" t="s">
        <v>50</v>
      </c>
      <c r="F25" s="27" t="s">
        <v>29</v>
      </c>
      <c r="G25" s="33">
        <v>2</v>
      </c>
      <c r="H25" s="34">
        <f t="shared" si="0"/>
        <v>1</v>
      </c>
      <c r="I25" s="43">
        <f t="shared" si="1"/>
        <v>28</v>
      </c>
      <c r="J25" s="33">
        <v>1</v>
      </c>
      <c r="K25" s="33">
        <v>1</v>
      </c>
      <c r="L25" s="33">
        <v>1</v>
      </c>
      <c r="M25" s="33">
        <v>1</v>
      </c>
      <c r="N25" s="33">
        <v>1</v>
      </c>
      <c r="O25" s="33">
        <v>1</v>
      </c>
      <c r="P25" s="33">
        <v>1</v>
      </c>
      <c r="Q25" s="33">
        <v>1</v>
      </c>
      <c r="R25" s="33">
        <v>1</v>
      </c>
      <c r="S25" s="33">
        <v>1</v>
      </c>
      <c r="T25" s="33">
        <v>1</v>
      </c>
      <c r="U25" s="33">
        <v>1</v>
      </c>
      <c r="V25" s="33">
        <v>1</v>
      </c>
      <c r="W25" s="33">
        <v>1</v>
      </c>
      <c r="X25" s="33">
        <v>1</v>
      </c>
      <c r="Y25" s="33">
        <v>1</v>
      </c>
      <c r="Z25" s="33">
        <v>1</v>
      </c>
      <c r="AA25" s="33">
        <v>1</v>
      </c>
      <c r="AB25" s="33">
        <v>1</v>
      </c>
      <c r="AC25" s="33">
        <v>1</v>
      </c>
      <c r="AD25" s="33">
        <v>1</v>
      </c>
      <c r="AE25" s="33">
        <v>1</v>
      </c>
      <c r="AF25" s="33">
        <v>1</v>
      </c>
      <c r="AG25" s="33">
        <v>1</v>
      </c>
      <c r="AH25" s="33">
        <v>1</v>
      </c>
      <c r="AI25" s="33">
        <v>1</v>
      </c>
      <c r="AJ25" s="33">
        <v>1</v>
      </c>
      <c r="AK25" s="33">
        <v>1</v>
      </c>
      <c r="AL25" s="33"/>
      <c r="AM25" s="33"/>
      <c r="AN25" s="33"/>
      <c r="AO25" s="33"/>
      <c r="AP25" s="33"/>
      <c r="AQ25" s="33"/>
      <c r="AR25" s="33"/>
      <c r="AS25" s="33"/>
      <c r="AT25" s="33"/>
      <c r="AU25" s="33"/>
      <c r="AV25" s="33"/>
      <c r="AW25" s="33"/>
      <c r="AX25" s="33"/>
      <c r="AY25" s="33"/>
      <c r="AZ25" s="33"/>
      <c r="BA25" s="33"/>
      <c r="BB25" s="33"/>
      <c r="BC25" s="33"/>
    </row>
    <row r="26" spans="1:55" s="30" customFormat="1" ht="45" x14ac:dyDescent="0.25">
      <c r="A26" s="26">
        <f t="shared" si="2"/>
        <v>122</v>
      </c>
      <c r="B26" s="27">
        <v>7</v>
      </c>
      <c r="C26" s="27">
        <v>1</v>
      </c>
      <c r="D26" s="28" t="s">
        <v>51</v>
      </c>
      <c r="E26" s="29" t="s">
        <v>52</v>
      </c>
      <c r="F26" s="27" t="s">
        <v>22</v>
      </c>
      <c r="G26" s="33">
        <v>2</v>
      </c>
      <c r="H26" s="34">
        <f t="shared" si="0"/>
        <v>3</v>
      </c>
      <c r="I26" s="43">
        <f t="shared" si="1"/>
        <v>26</v>
      </c>
      <c r="J26" s="33">
        <v>1</v>
      </c>
      <c r="K26" s="33">
        <v>1</v>
      </c>
      <c r="L26" s="33">
        <v>1</v>
      </c>
      <c r="M26" s="33">
        <v>1</v>
      </c>
      <c r="N26" s="33"/>
      <c r="O26" s="33">
        <v>1</v>
      </c>
      <c r="P26" s="33">
        <v>1</v>
      </c>
      <c r="Q26" s="33">
        <v>1</v>
      </c>
      <c r="R26" s="33">
        <v>1</v>
      </c>
      <c r="S26" s="33">
        <v>1</v>
      </c>
      <c r="T26" s="33">
        <v>1</v>
      </c>
      <c r="U26" s="33">
        <v>1</v>
      </c>
      <c r="V26" s="33">
        <v>1</v>
      </c>
      <c r="W26" s="33">
        <v>1</v>
      </c>
      <c r="X26" s="33">
        <v>1</v>
      </c>
      <c r="Y26" s="33">
        <v>1</v>
      </c>
      <c r="Z26" s="33">
        <v>1</v>
      </c>
      <c r="AA26" s="33">
        <v>1</v>
      </c>
      <c r="AB26" s="33">
        <v>1</v>
      </c>
      <c r="AC26" s="33">
        <v>1</v>
      </c>
      <c r="AD26" s="33">
        <v>1</v>
      </c>
      <c r="AE26" s="33"/>
      <c r="AF26" s="33">
        <v>1</v>
      </c>
      <c r="AG26" s="33">
        <v>1</v>
      </c>
      <c r="AH26" s="33">
        <v>1</v>
      </c>
      <c r="AI26" s="33">
        <v>1</v>
      </c>
      <c r="AJ26" s="33">
        <v>1</v>
      </c>
      <c r="AK26" s="33">
        <v>1</v>
      </c>
      <c r="AL26" s="33"/>
      <c r="AM26" s="33"/>
      <c r="AN26" s="33"/>
      <c r="AO26" s="33"/>
      <c r="AP26" s="33"/>
      <c r="AQ26" s="33"/>
      <c r="AR26" s="33"/>
      <c r="AS26" s="33"/>
      <c r="AT26" s="33"/>
      <c r="AU26" s="33"/>
      <c r="AV26" s="33"/>
      <c r="AW26" s="33"/>
      <c r="AX26" s="33"/>
      <c r="AY26" s="33"/>
      <c r="AZ26" s="33"/>
      <c r="BA26" s="33"/>
      <c r="BB26" s="33"/>
      <c r="BC26" s="33"/>
    </row>
    <row r="27" spans="1:55" s="30" customFormat="1" ht="43.2" x14ac:dyDescent="0.3">
      <c r="A27" s="26">
        <f t="shared" si="2"/>
        <v>123</v>
      </c>
      <c r="B27" s="27">
        <v>7</v>
      </c>
      <c r="C27" s="27">
        <v>2</v>
      </c>
      <c r="D27" s="28" t="s">
        <v>53</v>
      </c>
      <c r="E27" s="29" t="s">
        <v>54</v>
      </c>
      <c r="F27" s="27" t="s">
        <v>8</v>
      </c>
      <c r="G27" s="33">
        <v>2</v>
      </c>
      <c r="H27" s="34">
        <f t="shared" si="0"/>
        <v>2</v>
      </c>
      <c r="I27" s="43">
        <f t="shared" si="1"/>
        <v>27</v>
      </c>
      <c r="J27" s="33">
        <v>1</v>
      </c>
      <c r="K27" s="33">
        <v>1</v>
      </c>
      <c r="L27" s="33">
        <v>1</v>
      </c>
      <c r="M27" s="33">
        <v>1</v>
      </c>
      <c r="N27" s="33">
        <v>1</v>
      </c>
      <c r="O27" s="33">
        <v>1</v>
      </c>
      <c r="P27" s="33">
        <v>1</v>
      </c>
      <c r="Q27" s="33">
        <v>1</v>
      </c>
      <c r="R27" s="33">
        <v>1</v>
      </c>
      <c r="S27" s="33">
        <v>1</v>
      </c>
      <c r="T27" s="33">
        <v>1</v>
      </c>
      <c r="U27" s="33">
        <v>1</v>
      </c>
      <c r="V27" s="33"/>
      <c r="W27" s="33">
        <v>1</v>
      </c>
      <c r="X27" s="33">
        <v>1</v>
      </c>
      <c r="Y27" s="33">
        <v>1</v>
      </c>
      <c r="Z27" s="33">
        <v>1</v>
      </c>
      <c r="AA27" s="33">
        <v>1</v>
      </c>
      <c r="AB27" s="33">
        <v>1</v>
      </c>
      <c r="AC27" s="33">
        <v>1</v>
      </c>
      <c r="AD27" s="33">
        <v>1</v>
      </c>
      <c r="AE27" s="33">
        <v>1</v>
      </c>
      <c r="AF27" s="33">
        <v>1</v>
      </c>
      <c r="AG27" s="33">
        <v>1</v>
      </c>
      <c r="AH27" s="33">
        <v>1</v>
      </c>
      <c r="AI27" s="33">
        <v>1</v>
      </c>
      <c r="AJ27" s="33">
        <v>1</v>
      </c>
      <c r="AK27" s="33">
        <v>1</v>
      </c>
      <c r="AL27" s="33"/>
      <c r="AM27" s="33"/>
      <c r="AN27" s="33"/>
      <c r="AO27" s="33"/>
      <c r="AP27" s="33"/>
      <c r="AQ27" s="33"/>
      <c r="AR27" s="33"/>
      <c r="AS27" s="33"/>
      <c r="AT27" s="33"/>
      <c r="AU27" s="33"/>
      <c r="AV27" s="33"/>
      <c r="AW27" s="33"/>
      <c r="AX27" s="33"/>
      <c r="AY27" s="33"/>
      <c r="AZ27" s="33"/>
      <c r="BA27" s="33"/>
      <c r="BB27" s="33"/>
      <c r="BC27" s="33"/>
    </row>
    <row r="28" spans="1:55" s="30" customFormat="1" ht="28.8" x14ac:dyDescent="0.3">
      <c r="A28" s="26">
        <f t="shared" si="2"/>
        <v>124</v>
      </c>
      <c r="B28" s="27">
        <v>7</v>
      </c>
      <c r="C28" s="27">
        <v>3</v>
      </c>
      <c r="D28" s="28" t="s">
        <v>55</v>
      </c>
      <c r="E28" s="29" t="s">
        <v>153</v>
      </c>
      <c r="F28" s="27" t="s">
        <v>24</v>
      </c>
      <c r="G28" s="33">
        <v>2</v>
      </c>
      <c r="H28" s="34">
        <f t="shared" si="0"/>
        <v>6</v>
      </c>
      <c r="I28" s="43">
        <f t="shared" si="1"/>
        <v>23</v>
      </c>
      <c r="J28" s="33">
        <v>1</v>
      </c>
      <c r="K28" s="33">
        <v>1</v>
      </c>
      <c r="L28" s="33">
        <v>1</v>
      </c>
      <c r="M28" s="33">
        <v>1</v>
      </c>
      <c r="N28" s="33">
        <v>1</v>
      </c>
      <c r="O28" s="33">
        <v>1</v>
      </c>
      <c r="P28" s="33"/>
      <c r="Q28" s="33"/>
      <c r="R28" s="33">
        <v>1</v>
      </c>
      <c r="S28" s="33"/>
      <c r="T28" s="33">
        <v>1</v>
      </c>
      <c r="U28" s="33">
        <v>1</v>
      </c>
      <c r="V28" s="33"/>
      <c r="W28" s="33">
        <v>1</v>
      </c>
      <c r="X28" s="33">
        <v>1</v>
      </c>
      <c r="Y28" s="33">
        <v>1</v>
      </c>
      <c r="Z28" s="33">
        <v>1</v>
      </c>
      <c r="AA28" s="33">
        <v>1</v>
      </c>
      <c r="AB28" s="33">
        <v>1</v>
      </c>
      <c r="AC28" s="33"/>
      <c r="AD28" s="33">
        <v>1</v>
      </c>
      <c r="AE28" s="33">
        <v>1</v>
      </c>
      <c r="AF28" s="33">
        <v>1</v>
      </c>
      <c r="AG28" s="33">
        <v>1</v>
      </c>
      <c r="AH28" s="33">
        <v>1</v>
      </c>
      <c r="AI28" s="33">
        <v>1</v>
      </c>
      <c r="AJ28" s="33">
        <v>1</v>
      </c>
      <c r="AK28" s="33">
        <v>1</v>
      </c>
      <c r="AL28" s="33"/>
      <c r="AM28" s="33"/>
      <c r="AN28" s="33"/>
      <c r="AO28" s="33"/>
      <c r="AP28" s="33"/>
      <c r="AQ28" s="33"/>
      <c r="AR28" s="33"/>
      <c r="AS28" s="33"/>
      <c r="AT28" s="33"/>
      <c r="AU28" s="33"/>
      <c r="AV28" s="33"/>
      <c r="AW28" s="33"/>
      <c r="AX28" s="33"/>
      <c r="AY28" s="33"/>
      <c r="AZ28" s="33"/>
      <c r="BA28" s="33"/>
      <c r="BB28" s="33"/>
      <c r="BC28" s="33"/>
    </row>
    <row r="29" spans="1:55" s="30" customFormat="1" ht="30" x14ac:dyDescent="0.25">
      <c r="A29" s="26">
        <f t="shared" si="2"/>
        <v>125</v>
      </c>
      <c r="B29" s="27">
        <v>7</v>
      </c>
      <c r="C29" s="27">
        <v>4</v>
      </c>
      <c r="D29" s="28" t="s">
        <v>56</v>
      </c>
      <c r="E29" s="29" t="s">
        <v>57</v>
      </c>
      <c r="F29" s="27" t="s">
        <v>26</v>
      </c>
      <c r="G29" s="33">
        <v>2</v>
      </c>
      <c r="H29" s="34">
        <f t="shared" si="0"/>
        <v>2</v>
      </c>
      <c r="I29" s="43">
        <f t="shared" si="1"/>
        <v>27</v>
      </c>
      <c r="J29" s="33">
        <v>1</v>
      </c>
      <c r="K29" s="33">
        <v>1</v>
      </c>
      <c r="L29" s="33">
        <v>1</v>
      </c>
      <c r="M29" s="33">
        <v>1</v>
      </c>
      <c r="N29" s="33">
        <v>1</v>
      </c>
      <c r="O29" s="33">
        <v>1</v>
      </c>
      <c r="P29" s="33">
        <v>1</v>
      </c>
      <c r="Q29" s="33">
        <v>1</v>
      </c>
      <c r="R29" s="33">
        <v>1</v>
      </c>
      <c r="S29" s="33">
        <v>1</v>
      </c>
      <c r="T29" s="33">
        <v>1</v>
      </c>
      <c r="U29" s="33">
        <v>1</v>
      </c>
      <c r="V29" s="33">
        <v>1</v>
      </c>
      <c r="W29" s="33">
        <v>1</v>
      </c>
      <c r="X29" s="33">
        <v>1</v>
      </c>
      <c r="Y29" s="33">
        <v>1</v>
      </c>
      <c r="Z29" s="33">
        <v>1</v>
      </c>
      <c r="AA29" s="33">
        <v>1</v>
      </c>
      <c r="AB29" s="33">
        <v>1</v>
      </c>
      <c r="AC29" s="33">
        <v>1</v>
      </c>
      <c r="AD29" s="33">
        <v>1</v>
      </c>
      <c r="AE29" s="33">
        <v>1</v>
      </c>
      <c r="AF29" s="33">
        <v>1</v>
      </c>
      <c r="AG29" s="33">
        <v>1</v>
      </c>
      <c r="AH29" s="33"/>
      <c r="AI29" s="33">
        <v>1</v>
      </c>
      <c r="AJ29" s="33">
        <v>1</v>
      </c>
      <c r="AK29" s="33">
        <v>1</v>
      </c>
      <c r="AL29" s="33"/>
      <c r="AM29" s="33"/>
      <c r="AN29" s="33"/>
      <c r="AO29" s="33"/>
      <c r="AP29" s="33"/>
      <c r="AQ29" s="33"/>
      <c r="AR29" s="33"/>
      <c r="AS29" s="33"/>
      <c r="AT29" s="33"/>
      <c r="AU29" s="33"/>
      <c r="AV29" s="33"/>
      <c r="AW29" s="33"/>
      <c r="AX29" s="33"/>
      <c r="AY29" s="33"/>
      <c r="AZ29" s="33"/>
      <c r="BA29" s="33"/>
      <c r="BB29" s="33"/>
      <c r="BC29" s="33"/>
    </row>
    <row r="30" spans="1:55" s="30" customFormat="1" ht="45" x14ac:dyDescent="0.25">
      <c r="A30" s="26">
        <f t="shared" si="2"/>
        <v>126</v>
      </c>
      <c r="B30" s="27">
        <v>8</v>
      </c>
      <c r="C30" s="27">
        <v>1</v>
      </c>
      <c r="D30" s="28" t="s">
        <v>59</v>
      </c>
      <c r="E30" s="29" t="s">
        <v>60</v>
      </c>
      <c r="F30" s="27" t="s">
        <v>58</v>
      </c>
      <c r="G30" s="33">
        <v>2</v>
      </c>
      <c r="H30" s="34">
        <f t="shared" si="0"/>
        <v>2</v>
      </c>
      <c r="I30" s="43">
        <f t="shared" si="1"/>
        <v>27</v>
      </c>
      <c r="J30" s="33">
        <v>1</v>
      </c>
      <c r="K30" s="33">
        <v>1</v>
      </c>
      <c r="L30" s="33">
        <v>1</v>
      </c>
      <c r="M30" s="33">
        <v>1</v>
      </c>
      <c r="N30" s="33">
        <v>1</v>
      </c>
      <c r="O30" s="33">
        <v>1</v>
      </c>
      <c r="P30" s="33">
        <v>1</v>
      </c>
      <c r="Q30" s="33"/>
      <c r="R30" s="33">
        <v>1</v>
      </c>
      <c r="S30" s="33">
        <v>1</v>
      </c>
      <c r="T30" s="33">
        <v>1</v>
      </c>
      <c r="U30" s="33">
        <v>1</v>
      </c>
      <c r="V30" s="33">
        <v>1</v>
      </c>
      <c r="W30" s="33">
        <v>1</v>
      </c>
      <c r="X30" s="33">
        <v>1</v>
      </c>
      <c r="Y30" s="33">
        <v>1</v>
      </c>
      <c r="Z30" s="33">
        <v>1</v>
      </c>
      <c r="AA30" s="33">
        <v>1</v>
      </c>
      <c r="AB30" s="33">
        <v>1</v>
      </c>
      <c r="AC30" s="33">
        <v>1</v>
      </c>
      <c r="AD30" s="33">
        <v>1</v>
      </c>
      <c r="AE30" s="33">
        <v>1</v>
      </c>
      <c r="AF30" s="33">
        <v>1</v>
      </c>
      <c r="AG30" s="33">
        <v>1</v>
      </c>
      <c r="AH30" s="33">
        <v>1</v>
      </c>
      <c r="AI30" s="33">
        <v>1</v>
      </c>
      <c r="AJ30" s="33">
        <v>1</v>
      </c>
      <c r="AK30" s="33">
        <v>1</v>
      </c>
      <c r="AL30" s="33"/>
      <c r="AM30" s="33"/>
      <c r="AN30" s="33"/>
      <c r="AO30" s="33"/>
      <c r="AP30" s="33"/>
      <c r="AQ30" s="33"/>
      <c r="AR30" s="33"/>
      <c r="AS30" s="33"/>
      <c r="AT30" s="33"/>
      <c r="AU30" s="33"/>
      <c r="AV30" s="33"/>
      <c r="AW30" s="33"/>
      <c r="AX30" s="33"/>
      <c r="AY30" s="33"/>
      <c r="AZ30" s="33"/>
      <c r="BA30" s="33"/>
      <c r="BB30" s="33"/>
      <c r="BC30" s="33"/>
    </row>
    <row r="31" spans="1:55" s="30" customFormat="1" ht="15" x14ac:dyDescent="0.25">
      <c r="A31" s="26">
        <f t="shared" si="2"/>
        <v>127</v>
      </c>
      <c r="B31" s="27">
        <v>8</v>
      </c>
      <c r="C31" s="27">
        <v>2</v>
      </c>
      <c r="D31" s="28" t="s">
        <v>61</v>
      </c>
      <c r="E31" s="29" t="s">
        <v>62</v>
      </c>
      <c r="F31" s="27" t="s">
        <v>11</v>
      </c>
      <c r="G31" s="33">
        <v>2</v>
      </c>
      <c r="H31" s="34">
        <f t="shared" si="0"/>
        <v>2</v>
      </c>
      <c r="I31" s="43">
        <f t="shared" si="1"/>
        <v>27</v>
      </c>
      <c r="J31" s="33">
        <v>1</v>
      </c>
      <c r="K31" s="33">
        <v>1</v>
      </c>
      <c r="L31" s="33">
        <v>1</v>
      </c>
      <c r="M31" s="33">
        <v>1</v>
      </c>
      <c r="N31" s="33">
        <v>1</v>
      </c>
      <c r="O31" s="33">
        <v>1</v>
      </c>
      <c r="P31" s="33">
        <v>1</v>
      </c>
      <c r="Q31" s="33">
        <v>1</v>
      </c>
      <c r="R31" s="33">
        <v>1</v>
      </c>
      <c r="S31" s="33">
        <v>1</v>
      </c>
      <c r="T31" s="33">
        <v>1</v>
      </c>
      <c r="U31" s="33">
        <v>1</v>
      </c>
      <c r="V31" s="33"/>
      <c r="W31" s="33">
        <v>1</v>
      </c>
      <c r="X31" s="33">
        <v>1</v>
      </c>
      <c r="Y31" s="33">
        <v>1</v>
      </c>
      <c r="Z31" s="33">
        <v>1</v>
      </c>
      <c r="AA31" s="33">
        <v>1</v>
      </c>
      <c r="AB31" s="33">
        <v>1</v>
      </c>
      <c r="AC31" s="33">
        <v>1</v>
      </c>
      <c r="AD31" s="33">
        <v>1</v>
      </c>
      <c r="AE31" s="33">
        <v>1</v>
      </c>
      <c r="AF31" s="33">
        <v>1</v>
      </c>
      <c r="AG31" s="33">
        <v>1</v>
      </c>
      <c r="AH31" s="33">
        <v>1</v>
      </c>
      <c r="AI31" s="33">
        <v>1</v>
      </c>
      <c r="AJ31" s="33">
        <v>1</v>
      </c>
      <c r="AK31" s="33">
        <v>1</v>
      </c>
      <c r="AL31" s="33"/>
      <c r="AM31" s="33"/>
      <c r="AN31" s="33"/>
      <c r="AO31" s="33"/>
      <c r="AP31" s="33"/>
      <c r="AQ31" s="33"/>
      <c r="AR31" s="33"/>
      <c r="AS31" s="33"/>
      <c r="AT31" s="33"/>
      <c r="AU31" s="33"/>
      <c r="AV31" s="33"/>
      <c r="AW31" s="33"/>
      <c r="AX31" s="33"/>
      <c r="AY31" s="33"/>
      <c r="AZ31" s="33"/>
      <c r="BA31" s="33"/>
      <c r="BB31" s="33"/>
      <c r="BC31" s="33"/>
    </row>
    <row r="32" spans="1:55" s="30" customFormat="1" ht="60" x14ac:dyDescent="0.25">
      <c r="A32" s="26">
        <f t="shared" si="2"/>
        <v>128</v>
      </c>
      <c r="B32" s="27">
        <v>8</v>
      </c>
      <c r="C32" s="27">
        <v>3</v>
      </c>
      <c r="D32" s="28" t="s">
        <v>64</v>
      </c>
      <c r="E32" s="29" t="s">
        <v>695</v>
      </c>
      <c r="F32" s="27" t="s">
        <v>63</v>
      </c>
      <c r="G32" s="33">
        <v>2</v>
      </c>
      <c r="H32" s="34">
        <f t="shared" si="0"/>
        <v>11</v>
      </c>
      <c r="I32" s="43">
        <f t="shared" si="1"/>
        <v>18</v>
      </c>
      <c r="J32" s="33">
        <v>1</v>
      </c>
      <c r="K32" s="33"/>
      <c r="L32" s="33">
        <v>1</v>
      </c>
      <c r="M32" s="33">
        <v>1</v>
      </c>
      <c r="N32" s="33">
        <v>1</v>
      </c>
      <c r="O32" s="33">
        <v>1</v>
      </c>
      <c r="P32" s="33">
        <v>1</v>
      </c>
      <c r="Q32" s="33"/>
      <c r="R32" s="33"/>
      <c r="S32" s="33"/>
      <c r="T32" s="33">
        <v>1</v>
      </c>
      <c r="U32" s="33">
        <v>1</v>
      </c>
      <c r="V32" s="33"/>
      <c r="W32" s="33"/>
      <c r="X32" s="33">
        <v>1</v>
      </c>
      <c r="Y32" s="33">
        <v>1</v>
      </c>
      <c r="Z32" s="33"/>
      <c r="AA32" s="33">
        <v>1</v>
      </c>
      <c r="AB32" s="33">
        <v>1</v>
      </c>
      <c r="AC32" s="33"/>
      <c r="AD32" s="33">
        <v>1</v>
      </c>
      <c r="AE32" s="33">
        <v>1</v>
      </c>
      <c r="AF32" s="33"/>
      <c r="AG32" s="33">
        <v>1</v>
      </c>
      <c r="AH32" s="33"/>
      <c r="AI32" s="33">
        <v>1</v>
      </c>
      <c r="AJ32" s="33">
        <v>1</v>
      </c>
      <c r="AK32" s="33">
        <v>1</v>
      </c>
      <c r="AL32" s="33"/>
      <c r="AM32" s="33"/>
      <c r="AN32" s="33"/>
      <c r="AO32" s="33"/>
      <c r="AP32" s="33"/>
      <c r="AQ32" s="33"/>
      <c r="AR32" s="33"/>
      <c r="AS32" s="33"/>
      <c r="AT32" s="33"/>
      <c r="AU32" s="33"/>
      <c r="AV32" s="33"/>
      <c r="AW32" s="33"/>
      <c r="AX32" s="33"/>
      <c r="AY32" s="33"/>
      <c r="AZ32" s="33"/>
      <c r="BA32" s="33"/>
      <c r="BB32" s="33"/>
      <c r="BC32" s="33"/>
    </row>
    <row r="33" spans="1:55" s="30" customFormat="1" ht="105" x14ac:dyDescent="0.25">
      <c r="A33" s="26">
        <f t="shared" si="2"/>
        <v>129</v>
      </c>
      <c r="B33" s="27">
        <v>8</v>
      </c>
      <c r="C33" s="27">
        <v>4</v>
      </c>
      <c r="D33" s="28" t="s">
        <v>65</v>
      </c>
      <c r="E33" s="29" t="s">
        <v>66</v>
      </c>
      <c r="F33" s="27" t="s">
        <v>26</v>
      </c>
      <c r="G33" s="33">
        <v>2</v>
      </c>
      <c r="H33" s="34">
        <f t="shared" si="0"/>
        <v>6</v>
      </c>
      <c r="I33" s="43">
        <f t="shared" si="1"/>
        <v>23</v>
      </c>
      <c r="J33" s="33">
        <v>1</v>
      </c>
      <c r="K33" s="33">
        <v>1</v>
      </c>
      <c r="L33" s="33"/>
      <c r="M33" s="33">
        <v>1</v>
      </c>
      <c r="N33" s="33">
        <v>1</v>
      </c>
      <c r="O33" s="33">
        <v>1</v>
      </c>
      <c r="P33" s="33">
        <v>1</v>
      </c>
      <c r="Q33" s="33"/>
      <c r="R33" s="33">
        <v>1</v>
      </c>
      <c r="S33" s="33"/>
      <c r="T33" s="33"/>
      <c r="U33" s="33">
        <v>1</v>
      </c>
      <c r="V33" s="33"/>
      <c r="W33" s="33">
        <v>1</v>
      </c>
      <c r="X33" s="33">
        <v>1</v>
      </c>
      <c r="Y33" s="33">
        <v>1</v>
      </c>
      <c r="Z33" s="33">
        <v>1</v>
      </c>
      <c r="AA33" s="33">
        <v>1</v>
      </c>
      <c r="AB33" s="33">
        <v>1</v>
      </c>
      <c r="AC33" s="33">
        <v>1</v>
      </c>
      <c r="AD33" s="33">
        <v>1</v>
      </c>
      <c r="AE33" s="33">
        <v>1</v>
      </c>
      <c r="AF33" s="33">
        <v>1</v>
      </c>
      <c r="AG33" s="33">
        <v>1</v>
      </c>
      <c r="AH33" s="33">
        <v>1</v>
      </c>
      <c r="AI33" s="33">
        <v>1</v>
      </c>
      <c r="AJ33" s="33">
        <v>1</v>
      </c>
      <c r="AK33" s="33">
        <v>1</v>
      </c>
      <c r="AL33" s="33"/>
      <c r="AM33" s="33"/>
      <c r="AN33" s="33"/>
      <c r="AO33" s="33"/>
      <c r="AP33" s="33"/>
      <c r="AQ33" s="33"/>
      <c r="AR33" s="33"/>
      <c r="AS33" s="33"/>
      <c r="AT33" s="33"/>
      <c r="AU33" s="33"/>
      <c r="AV33" s="33"/>
      <c r="AW33" s="33"/>
      <c r="AX33" s="33"/>
      <c r="AY33" s="33"/>
      <c r="AZ33" s="33"/>
      <c r="BA33" s="33"/>
      <c r="BB33" s="33"/>
      <c r="BC33" s="33"/>
    </row>
    <row r="34" spans="1:55" s="30" customFormat="1" ht="30" x14ac:dyDescent="0.25">
      <c r="A34" s="26">
        <f t="shared" si="2"/>
        <v>130</v>
      </c>
      <c r="B34" s="27">
        <v>9</v>
      </c>
      <c r="C34" s="27">
        <v>1</v>
      </c>
      <c r="D34" s="28" t="s">
        <v>67</v>
      </c>
      <c r="E34" s="29" t="s">
        <v>154</v>
      </c>
      <c r="F34" s="27" t="s">
        <v>22</v>
      </c>
      <c r="G34" s="33">
        <v>2</v>
      </c>
      <c r="H34" s="34">
        <f t="shared" si="0"/>
        <v>4</v>
      </c>
      <c r="I34" s="43">
        <f t="shared" si="1"/>
        <v>25</v>
      </c>
      <c r="J34" s="33">
        <v>1</v>
      </c>
      <c r="K34" s="33">
        <v>1</v>
      </c>
      <c r="L34" s="33">
        <v>1</v>
      </c>
      <c r="M34" s="33">
        <v>1</v>
      </c>
      <c r="N34" s="33">
        <v>1</v>
      </c>
      <c r="O34" s="33">
        <v>1</v>
      </c>
      <c r="P34" s="33">
        <v>1</v>
      </c>
      <c r="Q34" s="33">
        <v>1</v>
      </c>
      <c r="R34" s="33">
        <v>1</v>
      </c>
      <c r="S34" s="33">
        <v>1</v>
      </c>
      <c r="T34" s="33"/>
      <c r="U34" s="33">
        <v>1</v>
      </c>
      <c r="V34" s="33"/>
      <c r="W34" s="33">
        <v>1</v>
      </c>
      <c r="X34" s="33">
        <v>1</v>
      </c>
      <c r="Y34" s="33">
        <v>1</v>
      </c>
      <c r="Z34" s="33">
        <v>1</v>
      </c>
      <c r="AA34" s="33">
        <v>1</v>
      </c>
      <c r="AB34" s="33">
        <v>1</v>
      </c>
      <c r="AC34" s="33"/>
      <c r="AD34" s="33">
        <v>1</v>
      </c>
      <c r="AE34" s="33">
        <v>1</v>
      </c>
      <c r="AF34" s="33">
        <v>1</v>
      </c>
      <c r="AG34" s="33">
        <v>1</v>
      </c>
      <c r="AH34" s="33">
        <v>1</v>
      </c>
      <c r="AI34" s="33">
        <v>1</v>
      </c>
      <c r="AJ34" s="33">
        <v>1</v>
      </c>
      <c r="AK34" s="33">
        <v>1</v>
      </c>
      <c r="AL34" s="33"/>
      <c r="AM34" s="33"/>
      <c r="AN34" s="33"/>
      <c r="AO34" s="33"/>
      <c r="AP34" s="33"/>
      <c r="AQ34" s="33"/>
      <c r="AR34" s="33"/>
      <c r="AS34" s="33"/>
      <c r="AT34" s="33"/>
      <c r="AU34" s="33"/>
      <c r="AV34" s="33"/>
      <c r="AW34" s="33"/>
      <c r="AX34" s="33"/>
      <c r="AY34" s="33"/>
      <c r="AZ34" s="33"/>
      <c r="BA34" s="33"/>
      <c r="BB34" s="33"/>
      <c r="BC34" s="33"/>
    </row>
    <row r="35" spans="1:55" s="30" customFormat="1" ht="75" x14ac:dyDescent="0.25">
      <c r="A35" s="26">
        <f t="shared" si="2"/>
        <v>131</v>
      </c>
      <c r="B35" s="27">
        <v>9</v>
      </c>
      <c r="C35" s="27"/>
      <c r="D35" s="31" t="s">
        <v>156</v>
      </c>
      <c r="E35" s="29" t="s">
        <v>155</v>
      </c>
      <c r="F35" s="27"/>
      <c r="G35" s="33">
        <v>2</v>
      </c>
      <c r="H35" s="34">
        <f t="shared" si="0"/>
        <v>23</v>
      </c>
      <c r="I35" s="43">
        <f t="shared" si="1"/>
        <v>6</v>
      </c>
      <c r="J35" s="33"/>
      <c r="K35" s="33"/>
      <c r="L35" s="33"/>
      <c r="M35" s="33"/>
      <c r="N35" s="33"/>
      <c r="O35" s="33">
        <v>1</v>
      </c>
      <c r="P35" s="33"/>
      <c r="Q35" s="33"/>
      <c r="R35" s="33"/>
      <c r="S35" s="33"/>
      <c r="T35" s="33"/>
      <c r="U35" s="33">
        <v>1</v>
      </c>
      <c r="V35" s="33"/>
      <c r="W35" s="33"/>
      <c r="X35" s="33"/>
      <c r="Y35" s="33">
        <v>1</v>
      </c>
      <c r="Z35" s="33"/>
      <c r="AA35" s="33"/>
      <c r="AB35" s="33"/>
      <c r="AC35" s="33"/>
      <c r="AD35" s="33"/>
      <c r="AE35" s="33">
        <v>1</v>
      </c>
      <c r="AF35" s="33"/>
      <c r="AG35" s="33"/>
      <c r="AH35" s="33"/>
      <c r="AI35" s="33"/>
      <c r="AJ35" s="33">
        <v>1</v>
      </c>
      <c r="AK35" s="33">
        <v>1</v>
      </c>
      <c r="AL35" s="33"/>
      <c r="AM35" s="33"/>
      <c r="AN35" s="33"/>
      <c r="AO35" s="33"/>
      <c r="AP35" s="33"/>
      <c r="AQ35" s="33"/>
      <c r="AR35" s="33"/>
      <c r="AS35" s="33"/>
      <c r="AT35" s="33"/>
      <c r="AU35" s="33"/>
      <c r="AV35" s="33"/>
      <c r="AW35" s="33"/>
      <c r="AX35" s="33"/>
      <c r="AY35" s="33"/>
      <c r="AZ35" s="33"/>
      <c r="BA35" s="33"/>
      <c r="BB35" s="33"/>
      <c r="BC35" s="33"/>
    </row>
    <row r="36" spans="1:55" s="30" customFormat="1" ht="45" x14ac:dyDescent="0.25">
      <c r="A36" s="26">
        <f t="shared" si="2"/>
        <v>132</v>
      </c>
      <c r="B36" s="27">
        <v>9</v>
      </c>
      <c r="C36" s="27">
        <v>2</v>
      </c>
      <c r="D36" s="28" t="s">
        <v>68</v>
      </c>
      <c r="E36" s="29" t="s">
        <v>69</v>
      </c>
      <c r="F36" s="27" t="s">
        <v>8</v>
      </c>
      <c r="G36" s="33">
        <v>2</v>
      </c>
      <c r="H36" s="34">
        <f t="shared" si="0"/>
        <v>17</v>
      </c>
      <c r="I36" s="43">
        <f t="shared" si="1"/>
        <v>12</v>
      </c>
      <c r="J36" s="33"/>
      <c r="K36" s="33"/>
      <c r="L36" s="33"/>
      <c r="M36" s="33">
        <v>1</v>
      </c>
      <c r="N36" s="33"/>
      <c r="O36" s="33">
        <v>1</v>
      </c>
      <c r="P36" s="33">
        <v>1</v>
      </c>
      <c r="Q36" s="33"/>
      <c r="R36" s="33"/>
      <c r="S36" s="33"/>
      <c r="T36" s="33"/>
      <c r="U36" s="33">
        <v>1</v>
      </c>
      <c r="V36" s="33"/>
      <c r="W36" s="33"/>
      <c r="X36" s="33">
        <v>1</v>
      </c>
      <c r="Y36" s="33">
        <v>1</v>
      </c>
      <c r="Z36" s="33"/>
      <c r="AA36" s="33">
        <v>1</v>
      </c>
      <c r="AB36" s="33">
        <v>1</v>
      </c>
      <c r="AC36" s="33"/>
      <c r="AD36" s="33"/>
      <c r="AE36" s="33">
        <v>1</v>
      </c>
      <c r="AF36" s="33">
        <v>1</v>
      </c>
      <c r="AG36" s="33"/>
      <c r="AH36" s="33"/>
      <c r="AI36" s="33">
        <v>1</v>
      </c>
      <c r="AJ36" s="33"/>
      <c r="AK36" s="33">
        <v>1</v>
      </c>
      <c r="AL36" s="33"/>
      <c r="AM36" s="33"/>
      <c r="AN36" s="33"/>
      <c r="AO36" s="33"/>
      <c r="AP36" s="33"/>
      <c r="AQ36" s="33"/>
      <c r="AR36" s="33"/>
      <c r="AS36" s="33"/>
      <c r="AT36" s="33"/>
      <c r="AU36" s="33"/>
      <c r="AV36" s="33"/>
      <c r="AW36" s="33"/>
      <c r="AX36" s="33"/>
      <c r="AY36" s="33"/>
      <c r="AZ36" s="33"/>
      <c r="BA36" s="33"/>
      <c r="BB36" s="33"/>
      <c r="BC36" s="33"/>
    </row>
    <row r="37" spans="1:55" s="30" customFormat="1" ht="45" x14ac:dyDescent="0.25">
      <c r="A37" s="26">
        <f t="shared" si="2"/>
        <v>133</v>
      </c>
      <c r="B37" s="27">
        <v>9</v>
      </c>
      <c r="C37" s="27">
        <v>3</v>
      </c>
      <c r="D37" s="28" t="s">
        <v>70</v>
      </c>
      <c r="E37" s="29" t="s">
        <v>71</v>
      </c>
      <c r="F37" s="27" t="s">
        <v>24</v>
      </c>
      <c r="G37" s="33">
        <v>2</v>
      </c>
      <c r="H37" s="34">
        <f t="shared" si="0"/>
        <v>3</v>
      </c>
      <c r="I37" s="43">
        <f t="shared" si="1"/>
        <v>26</v>
      </c>
      <c r="J37" s="33">
        <v>1</v>
      </c>
      <c r="K37" s="33">
        <v>1</v>
      </c>
      <c r="L37" s="33">
        <v>1</v>
      </c>
      <c r="M37" s="33">
        <v>1</v>
      </c>
      <c r="N37" s="33">
        <v>1</v>
      </c>
      <c r="O37" s="33">
        <v>1</v>
      </c>
      <c r="P37" s="33">
        <v>1</v>
      </c>
      <c r="Q37" s="33">
        <v>1</v>
      </c>
      <c r="R37" s="33">
        <v>1</v>
      </c>
      <c r="S37" s="33">
        <v>1</v>
      </c>
      <c r="T37" s="33"/>
      <c r="U37" s="33">
        <v>1</v>
      </c>
      <c r="V37" s="33"/>
      <c r="W37" s="33">
        <v>1</v>
      </c>
      <c r="X37" s="33">
        <v>1</v>
      </c>
      <c r="Y37" s="33">
        <v>1</v>
      </c>
      <c r="Z37" s="33">
        <v>1</v>
      </c>
      <c r="AA37" s="33">
        <v>1</v>
      </c>
      <c r="AB37" s="33">
        <v>1</v>
      </c>
      <c r="AC37" s="33">
        <v>1</v>
      </c>
      <c r="AD37" s="33">
        <v>1</v>
      </c>
      <c r="AE37" s="33">
        <v>1</v>
      </c>
      <c r="AF37" s="33">
        <v>1</v>
      </c>
      <c r="AG37" s="33">
        <v>1</v>
      </c>
      <c r="AH37" s="33">
        <v>1</v>
      </c>
      <c r="AI37" s="33">
        <v>1</v>
      </c>
      <c r="AJ37" s="33">
        <v>1</v>
      </c>
      <c r="AK37" s="33">
        <v>1</v>
      </c>
      <c r="AL37" s="33"/>
      <c r="AM37" s="33"/>
      <c r="AN37" s="33"/>
      <c r="AO37" s="33"/>
      <c r="AP37" s="33"/>
      <c r="AQ37" s="33"/>
      <c r="AR37" s="33"/>
      <c r="AS37" s="33"/>
      <c r="AT37" s="33"/>
      <c r="AU37" s="33"/>
      <c r="AV37" s="33"/>
      <c r="AW37" s="33"/>
      <c r="AX37" s="33"/>
      <c r="AY37" s="33"/>
      <c r="AZ37" s="33"/>
      <c r="BA37" s="33"/>
      <c r="BB37" s="33"/>
      <c r="BC37" s="33"/>
    </row>
    <row r="38" spans="1:55" s="30" customFormat="1" ht="30" x14ac:dyDescent="0.25">
      <c r="A38" s="26">
        <f t="shared" si="2"/>
        <v>134</v>
      </c>
      <c r="B38" s="27">
        <v>9</v>
      </c>
      <c r="C38" s="27">
        <v>4</v>
      </c>
      <c r="D38" s="28" t="s">
        <v>72</v>
      </c>
      <c r="E38" s="29" t="s">
        <v>73</v>
      </c>
      <c r="F38" s="27" t="s">
        <v>26</v>
      </c>
      <c r="G38" s="33">
        <v>2</v>
      </c>
      <c r="H38" s="34">
        <f t="shared" si="0"/>
        <v>2</v>
      </c>
      <c r="I38" s="43">
        <f t="shared" si="1"/>
        <v>27</v>
      </c>
      <c r="J38" s="33">
        <v>1</v>
      </c>
      <c r="K38" s="33">
        <v>1</v>
      </c>
      <c r="L38" s="33">
        <v>1</v>
      </c>
      <c r="M38" s="33">
        <v>1</v>
      </c>
      <c r="N38" s="33">
        <v>1</v>
      </c>
      <c r="O38" s="33">
        <v>1</v>
      </c>
      <c r="P38" s="33">
        <v>1</v>
      </c>
      <c r="Q38" s="33"/>
      <c r="R38" s="33">
        <v>1</v>
      </c>
      <c r="S38" s="33">
        <v>1</v>
      </c>
      <c r="T38" s="33">
        <v>1</v>
      </c>
      <c r="U38" s="33">
        <v>1</v>
      </c>
      <c r="V38" s="33">
        <v>1</v>
      </c>
      <c r="W38" s="33">
        <v>1</v>
      </c>
      <c r="X38" s="33">
        <v>1</v>
      </c>
      <c r="Y38" s="33">
        <v>1</v>
      </c>
      <c r="Z38" s="33">
        <v>1</v>
      </c>
      <c r="AA38" s="33">
        <v>1</v>
      </c>
      <c r="AB38" s="33">
        <v>1</v>
      </c>
      <c r="AC38" s="33">
        <v>1</v>
      </c>
      <c r="AD38" s="33">
        <v>1</v>
      </c>
      <c r="AE38" s="33">
        <v>1</v>
      </c>
      <c r="AF38" s="33">
        <v>1</v>
      </c>
      <c r="AG38" s="33">
        <v>1</v>
      </c>
      <c r="AH38" s="33">
        <v>1</v>
      </c>
      <c r="AI38" s="33">
        <v>1</v>
      </c>
      <c r="AJ38" s="33">
        <v>1</v>
      </c>
      <c r="AK38" s="33">
        <v>1</v>
      </c>
      <c r="AL38" s="33"/>
      <c r="AM38" s="33"/>
      <c r="AN38" s="33"/>
      <c r="AO38" s="33"/>
      <c r="AP38" s="33"/>
      <c r="AQ38" s="33"/>
      <c r="AR38" s="33"/>
      <c r="AS38" s="33"/>
      <c r="AT38" s="33"/>
      <c r="AU38" s="33"/>
      <c r="AV38" s="33"/>
      <c r="AW38" s="33"/>
      <c r="AX38" s="33"/>
      <c r="AY38" s="33"/>
      <c r="AZ38" s="33"/>
      <c r="BA38" s="33"/>
      <c r="BB38" s="33"/>
      <c r="BC38" s="33"/>
    </row>
    <row r="39" spans="1:55" s="30" customFormat="1" ht="30" x14ac:dyDescent="0.25">
      <c r="A39" s="26">
        <f t="shared" si="2"/>
        <v>135</v>
      </c>
      <c r="B39" s="27">
        <v>10</v>
      </c>
      <c r="C39" s="27">
        <v>1</v>
      </c>
      <c r="D39" s="28" t="s">
        <v>74</v>
      </c>
      <c r="E39" s="29" t="s">
        <v>75</v>
      </c>
      <c r="F39" s="27" t="s">
        <v>29</v>
      </c>
      <c r="G39" s="33">
        <v>2</v>
      </c>
      <c r="H39" s="34">
        <f t="shared" si="0"/>
        <v>8</v>
      </c>
      <c r="I39" s="43">
        <f t="shared" si="1"/>
        <v>21</v>
      </c>
      <c r="J39" s="33"/>
      <c r="K39" s="33"/>
      <c r="L39" s="33">
        <v>1</v>
      </c>
      <c r="M39" s="33">
        <v>1</v>
      </c>
      <c r="N39" s="33">
        <v>1</v>
      </c>
      <c r="O39" s="33">
        <v>1</v>
      </c>
      <c r="P39" s="33">
        <v>1</v>
      </c>
      <c r="Q39" s="33"/>
      <c r="R39" s="33">
        <v>1</v>
      </c>
      <c r="S39" s="33"/>
      <c r="T39" s="33">
        <v>1</v>
      </c>
      <c r="U39" s="33">
        <v>1</v>
      </c>
      <c r="V39" s="33"/>
      <c r="W39" s="33">
        <v>1</v>
      </c>
      <c r="X39" s="33">
        <v>1</v>
      </c>
      <c r="Y39" s="33">
        <v>1</v>
      </c>
      <c r="Z39" s="33">
        <v>1</v>
      </c>
      <c r="AA39" s="33">
        <v>1</v>
      </c>
      <c r="AB39" s="33">
        <v>1</v>
      </c>
      <c r="AC39" s="33"/>
      <c r="AD39" s="33">
        <v>1</v>
      </c>
      <c r="AE39" s="33">
        <v>1</v>
      </c>
      <c r="AF39" s="33"/>
      <c r="AG39" s="33">
        <v>1</v>
      </c>
      <c r="AH39" s="33">
        <v>1</v>
      </c>
      <c r="AI39" s="33">
        <v>1</v>
      </c>
      <c r="AJ39" s="33">
        <v>1</v>
      </c>
      <c r="AK39" s="33">
        <v>1</v>
      </c>
      <c r="AL39" s="33"/>
      <c r="AM39" s="33"/>
      <c r="AN39" s="33"/>
      <c r="AO39" s="33"/>
      <c r="AP39" s="33"/>
      <c r="AQ39" s="33"/>
      <c r="AR39" s="33"/>
      <c r="AS39" s="33"/>
      <c r="AT39" s="33"/>
      <c r="AU39" s="33"/>
      <c r="AV39" s="33"/>
      <c r="AW39" s="33"/>
      <c r="AX39" s="33"/>
      <c r="AY39" s="33"/>
      <c r="AZ39" s="33"/>
      <c r="BA39" s="33"/>
      <c r="BB39" s="33"/>
      <c r="BC39" s="33"/>
    </row>
    <row r="40" spans="1:55" s="30" customFormat="1" ht="28.8" x14ac:dyDescent="0.3">
      <c r="A40" s="26">
        <f t="shared" si="2"/>
        <v>136</v>
      </c>
      <c r="B40" s="27">
        <v>10</v>
      </c>
      <c r="C40" s="27">
        <v>2</v>
      </c>
      <c r="D40" s="28" t="s">
        <v>76</v>
      </c>
      <c r="E40" s="29" t="s">
        <v>77</v>
      </c>
      <c r="F40" s="27" t="s">
        <v>24</v>
      </c>
      <c r="G40" s="33">
        <v>2</v>
      </c>
      <c r="H40" s="34">
        <f t="shared" si="0"/>
        <v>1</v>
      </c>
      <c r="I40" s="43">
        <f t="shared" si="1"/>
        <v>28</v>
      </c>
      <c r="J40" s="33">
        <v>1</v>
      </c>
      <c r="K40" s="33">
        <v>1</v>
      </c>
      <c r="L40" s="33">
        <v>1</v>
      </c>
      <c r="M40" s="33">
        <v>1</v>
      </c>
      <c r="N40" s="33">
        <v>1</v>
      </c>
      <c r="O40" s="33">
        <v>1</v>
      </c>
      <c r="P40" s="33">
        <v>1</v>
      </c>
      <c r="Q40" s="33">
        <v>1</v>
      </c>
      <c r="R40" s="33">
        <v>1</v>
      </c>
      <c r="S40" s="33">
        <v>1</v>
      </c>
      <c r="T40" s="33">
        <v>1</v>
      </c>
      <c r="U40" s="33">
        <v>1</v>
      </c>
      <c r="V40" s="33">
        <v>1</v>
      </c>
      <c r="W40" s="33">
        <v>1</v>
      </c>
      <c r="X40" s="33">
        <v>1</v>
      </c>
      <c r="Y40" s="33">
        <v>1</v>
      </c>
      <c r="Z40" s="33">
        <v>1</v>
      </c>
      <c r="AA40" s="33">
        <v>1</v>
      </c>
      <c r="AB40" s="33">
        <v>1</v>
      </c>
      <c r="AC40" s="33">
        <v>1</v>
      </c>
      <c r="AD40" s="33">
        <v>1</v>
      </c>
      <c r="AE40" s="33">
        <v>1</v>
      </c>
      <c r="AF40" s="33">
        <v>1</v>
      </c>
      <c r="AG40" s="33">
        <v>1</v>
      </c>
      <c r="AH40" s="33">
        <v>1</v>
      </c>
      <c r="AI40" s="33">
        <v>1</v>
      </c>
      <c r="AJ40" s="33">
        <v>1</v>
      </c>
      <c r="AK40" s="33">
        <v>1</v>
      </c>
      <c r="AL40" s="33"/>
      <c r="AM40" s="33"/>
      <c r="AN40" s="33"/>
      <c r="AO40" s="33"/>
      <c r="AP40" s="33"/>
      <c r="AQ40" s="33"/>
      <c r="AR40" s="33"/>
      <c r="AS40" s="33"/>
      <c r="AT40" s="33"/>
      <c r="AU40" s="33"/>
      <c r="AV40" s="33"/>
      <c r="AW40" s="33"/>
      <c r="AX40" s="33"/>
      <c r="AY40" s="33"/>
      <c r="AZ40" s="33"/>
      <c r="BA40" s="33"/>
      <c r="BB40" s="33"/>
      <c r="BC40" s="33"/>
    </row>
    <row r="41" spans="1:55" s="30" customFormat="1" ht="115.2" x14ac:dyDescent="0.3">
      <c r="A41" s="26">
        <f t="shared" si="2"/>
        <v>137</v>
      </c>
      <c r="B41" s="27">
        <v>10</v>
      </c>
      <c r="C41" s="27">
        <v>3</v>
      </c>
      <c r="D41" s="28" t="s">
        <v>79</v>
      </c>
      <c r="E41" s="29" t="s">
        <v>170</v>
      </c>
      <c r="F41" s="27" t="s">
        <v>78</v>
      </c>
      <c r="G41" s="33">
        <v>2</v>
      </c>
      <c r="H41" s="34">
        <f t="shared" si="0"/>
        <v>9</v>
      </c>
      <c r="I41" s="43">
        <f t="shared" si="1"/>
        <v>20</v>
      </c>
      <c r="J41" s="33"/>
      <c r="K41" s="33"/>
      <c r="L41" s="33"/>
      <c r="M41" s="33">
        <v>1</v>
      </c>
      <c r="N41" s="33">
        <v>1</v>
      </c>
      <c r="O41" s="33">
        <v>1</v>
      </c>
      <c r="P41" s="33">
        <v>1</v>
      </c>
      <c r="Q41" s="33"/>
      <c r="R41" s="33">
        <v>1</v>
      </c>
      <c r="S41" s="33"/>
      <c r="T41" s="33">
        <v>1</v>
      </c>
      <c r="U41" s="33">
        <v>1</v>
      </c>
      <c r="V41" s="33"/>
      <c r="W41" s="33">
        <v>1</v>
      </c>
      <c r="X41" s="33">
        <v>1</v>
      </c>
      <c r="Y41" s="33">
        <v>1</v>
      </c>
      <c r="Z41" s="33">
        <v>1</v>
      </c>
      <c r="AA41" s="33">
        <v>1</v>
      </c>
      <c r="AB41" s="33">
        <v>1</v>
      </c>
      <c r="AC41" s="33"/>
      <c r="AD41" s="33">
        <v>1</v>
      </c>
      <c r="AE41" s="33">
        <v>1</v>
      </c>
      <c r="AF41" s="33"/>
      <c r="AG41" s="33">
        <v>1</v>
      </c>
      <c r="AH41" s="33">
        <v>1</v>
      </c>
      <c r="AI41" s="33">
        <v>1</v>
      </c>
      <c r="AJ41" s="33">
        <v>1</v>
      </c>
      <c r="AK41" s="33">
        <v>1</v>
      </c>
      <c r="AL41" s="33"/>
      <c r="AM41" s="33"/>
      <c r="AN41" s="33"/>
      <c r="AO41" s="33"/>
      <c r="AP41" s="33"/>
      <c r="AQ41" s="33"/>
      <c r="AR41" s="33"/>
      <c r="AS41" s="33"/>
      <c r="AT41" s="33"/>
      <c r="AU41" s="33"/>
      <c r="AV41" s="33"/>
      <c r="AW41" s="33"/>
      <c r="AX41" s="33"/>
      <c r="AY41" s="33"/>
      <c r="AZ41" s="33"/>
      <c r="BA41" s="33"/>
      <c r="BB41" s="33"/>
      <c r="BC41" s="33"/>
    </row>
    <row r="42" spans="1:55" s="30" customFormat="1" ht="28.8" x14ac:dyDescent="0.3">
      <c r="A42" s="26">
        <f t="shared" si="2"/>
        <v>138</v>
      </c>
      <c r="B42" s="27">
        <v>10</v>
      </c>
      <c r="C42" s="27">
        <v>4</v>
      </c>
      <c r="D42" s="28" t="s">
        <v>81</v>
      </c>
      <c r="E42" s="29" t="s">
        <v>82</v>
      </c>
      <c r="F42" s="27" t="s">
        <v>80</v>
      </c>
      <c r="G42" s="33">
        <v>2</v>
      </c>
      <c r="H42" s="34">
        <f t="shared" si="0"/>
        <v>4</v>
      </c>
      <c r="I42" s="43">
        <f t="shared" si="1"/>
        <v>25</v>
      </c>
      <c r="J42" s="33">
        <v>1</v>
      </c>
      <c r="K42" s="33"/>
      <c r="L42" s="33">
        <v>1</v>
      </c>
      <c r="M42" s="33">
        <v>1</v>
      </c>
      <c r="N42" s="33">
        <v>1</v>
      </c>
      <c r="O42" s="33">
        <v>1</v>
      </c>
      <c r="P42" s="33">
        <v>1</v>
      </c>
      <c r="Q42" s="33">
        <v>1</v>
      </c>
      <c r="R42" s="33">
        <v>1</v>
      </c>
      <c r="S42" s="33"/>
      <c r="T42" s="33">
        <v>1</v>
      </c>
      <c r="U42" s="33">
        <v>1</v>
      </c>
      <c r="V42" s="33"/>
      <c r="W42" s="33">
        <v>1</v>
      </c>
      <c r="X42" s="33">
        <v>1</v>
      </c>
      <c r="Y42" s="33">
        <v>1</v>
      </c>
      <c r="Z42" s="33">
        <v>1</v>
      </c>
      <c r="AA42" s="33">
        <v>1</v>
      </c>
      <c r="AB42" s="33">
        <v>1</v>
      </c>
      <c r="AC42" s="33">
        <v>1</v>
      </c>
      <c r="AD42" s="33">
        <v>1</v>
      </c>
      <c r="AE42" s="33">
        <v>1</v>
      </c>
      <c r="AF42" s="33">
        <v>1</v>
      </c>
      <c r="AG42" s="33">
        <v>1</v>
      </c>
      <c r="AH42" s="33">
        <v>1</v>
      </c>
      <c r="AI42" s="33">
        <v>1</v>
      </c>
      <c r="AJ42" s="33">
        <v>1</v>
      </c>
      <c r="AK42" s="33">
        <v>1</v>
      </c>
      <c r="AL42" s="33"/>
      <c r="AM42" s="33"/>
      <c r="AN42" s="33"/>
      <c r="AO42" s="33"/>
      <c r="AP42" s="33"/>
      <c r="AQ42" s="33"/>
      <c r="AR42" s="33"/>
      <c r="AS42" s="33"/>
      <c r="AT42" s="33"/>
      <c r="AU42" s="33"/>
      <c r="AV42" s="33"/>
      <c r="AW42" s="33"/>
      <c r="AX42" s="33"/>
      <c r="AY42" s="33"/>
      <c r="AZ42" s="33"/>
      <c r="BA42" s="33"/>
      <c r="BB42" s="33"/>
      <c r="BC42" s="33"/>
    </row>
    <row r="43" spans="1:55" s="30" customFormat="1" ht="43.2" x14ac:dyDescent="0.3">
      <c r="A43" s="26">
        <f t="shared" si="2"/>
        <v>139</v>
      </c>
      <c r="B43" s="27">
        <v>10</v>
      </c>
      <c r="C43" s="27">
        <v>5</v>
      </c>
      <c r="D43" s="28" t="s">
        <v>83</v>
      </c>
      <c r="E43" s="29" t="s">
        <v>84</v>
      </c>
      <c r="F43" s="27" t="s">
        <v>63</v>
      </c>
      <c r="G43" s="33">
        <v>2</v>
      </c>
      <c r="H43" s="34">
        <f t="shared" si="0"/>
        <v>6</v>
      </c>
      <c r="I43" s="43">
        <f t="shared" si="1"/>
        <v>23</v>
      </c>
      <c r="J43" s="33">
        <v>1</v>
      </c>
      <c r="K43" s="33"/>
      <c r="L43" s="33"/>
      <c r="M43" s="33">
        <v>1</v>
      </c>
      <c r="N43" s="33">
        <v>1</v>
      </c>
      <c r="O43" s="33">
        <v>1</v>
      </c>
      <c r="P43" s="33">
        <v>1</v>
      </c>
      <c r="Q43" s="33">
        <v>1</v>
      </c>
      <c r="R43" s="33">
        <v>1</v>
      </c>
      <c r="S43" s="33"/>
      <c r="T43" s="33">
        <v>1</v>
      </c>
      <c r="U43" s="33">
        <v>1</v>
      </c>
      <c r="V43" s="33"/>
      <c r="W43" s="33">
        <v>1</v>
      </c>
      <c r="X43" s="33">
        <v>1</v>
      </c>
      <c r="Y43" s="33">
        <v>1</v>
      </c>
      <c r="Z43" s="33">
        <v>1</v>
      </c>
      <c r="AA43" s="33">
        <v>1</v>
      </c>
      <c r="AB43" s="33">
        <v>1</v>
      </c>
      <c r="AC43" s="33"/>
      <c r="AD43" s="33">
        <v>1</v>
      </c>
      <c r="AE43" s="33">
        <v>1</v>
      </c>
      <c r="AF43" s="33">
        <v>1</v>
      </c>
      <c r="AG43" s="33">
        <v>1</v>
      </c>
      <c r="AH43" s="33">
        <v>1</v>
      </c>
      <c r="AI43" s="33">
        <v>1</v>
      </c>
      <c r="AJ43" s="33">
        <v>1</v>
      </c>
      <c r="AK43" s="33">
        <v>1</v>
      </c>
      <c r="AL43" s="33"/>
      <c r="AM43" s="33"/>
      <c r="AN43" s="33"/>
      <c r="AO43" s="33"/>
      <c r="AP43" s="33"/>
      <c r="AQ43" s="33"/>
      <c r="AR43" s="33"/>
      <c r="AS43" s="33"/>
      <c r="AT43" s="33"/>
      <c r="AU43" s="33"/>
      <c r="AV43" s="33"/>
      <c r="AW43" s="33"/>
      <c r="AX43" s="33"/>
      <c r="AY43" s="33"/>
      <c r="AZ43" s="33"/>
      <c r="BA43" s="33"/>
      <c r="BB43" s="33"/>
      <c r="BC43" s="33"/>
    </row>
    <row r="44" spans="1:55" s="30" customFormat="1" ht="43.2" x14ac:dyDescent="0.3">
      <c r="A44" s="26">
        <f t="shared" si="2"/>
        <v>140</v>
      </c>
      <c r="B44" s="27">
        <v>10</v>
      </c>
      <c r="C44" s="27">
        <v>6</v>
      </c>
      <c r="D44" s="28" t="s">
        <v>85</v>
      </c>
      <c r="E44" s="29" t="s">
        <v>731</v>
      </c>
      <c r="F44" s="27" t="s">
        <v>26</v>
      </c>
      <c r="G44" s="33">
        <v>2</v>
      </c>
      <c r="H44" s="34">
        <f t="shared" si="0"/>
        <v>10</v>
      </c>
      <c r="I44" s="43">
        <f t="shared" si="1"/>
        <v>19</v>
      </c>
      <c r="J44" s="33"/>
      <c r="K44" s="33"/>
      <c r="L44" s="33"/>
      <c r="M44" s="33">
        <v>1</v>
      </c>
      <c r="N44" s="33">
        <v>1</v>
      </c>
      <c r="O44" s="33">
        <v>1</v>
      </c>
      <c r="P44" s="33"/>
      <c r="Q44" s="33">
        <v>1</v>
      </c>
      <c r="R44" s="33">
        <v>1</v>
      </c>
      <c r="S44" s="33"/>
      <c r="T44" s="33">
        <v>1</v>
      </c>
      <c r="U44" s="33">
        <v>1</v>
      </c>
      <c r="V44" s="33"/>
      <c r="W44" s="33">
        <v>1</v>
      </c>
      <c r="X44" s="33">
        <v>1</v>
      </c>
      <c r="Y44" s="33"/>
      <c r="Z44" s="33">
        <v>1</v>
      </c>
      <c r="AA44" s="33">
        <v>1</v>
      </c>
      <c r="AB44" s="33">
        <v>1</v>
      </c>
      <c r="AC44" s="33"/>
      <c r="AD44" s="33">
        <v>1</v>
      </c>
      <c r="AE44" s="33">
        <v>1</v>
      </c>
      <c r="AF44" s="33"/>
      <c r="AG44" s="33">
        <v>1</v>
      </c>
      <c r="AH44" s="33">
        <v>1</v>
      </c>
      <c r="AI44" s="33">
        <v>1</v>
      </c>
      <c r="AJ44" s="33">
        <v>1</v>
      </c>
      <c r="AK44" s="33">
        <v>1</v>
      </c>
      <c r="AL44" s="33"/>
      <c r="AM44" s="33"/>
      <c r="AN44" s="33"/>
      <c r="AO44" s="33"/>
      <c r="AP44" s="33"/>
      <c r="AQ44" s="33"/>
      <c r="AR44" s="33"/>
      <c r="AS44" s="33"/>
      <c r="AT44" s="33"/>
      <c r="AU44" s="33"/>
      <c r="AV44" s="33"/>
      <c r="AW44" s="33"/>
      <c r="AX44" s="33"/>
      <c r="AY44" s="33"/>
      <c r="AZ44" s="33"/>
      <c r="BA44" s="33"/>
      <c r="BB44" s="33"/>
      <c r="BC44" s="33"/>
    </row>
    <row r="45" spans="1:55" s="30" customFormat="1" ht="115.2" x14ac:dyDescent="0.3">
      <c r="A45" s="26">
        <f t="shared" si="2"/>
        <v>141</v>
      </c>
      <c r="B45" s="27">
        <v>11</v>
      </c>
      <c r="C45" s="27">
        <v>1</v>
      </c>
      <c r="D45" s="28" t="s">
        <v>86</v>
      </c>
      <c r="E45" s="29" t="s">
        <v>87</v>
      </c>
      <c r="F45" s="27" t="s">
        <v>22</v>
      </c>
      <c r="G45" s="33">
        <v>2</v>
      </c>
      <c r="H45" s="34">
        <f t="shared" si="0"/>
        <v>11</v>
      </c>
      <c r="I45" s="43">
        <f t="shared" si="1"/>
        <v>18</v>
      </c>
      <c r="J45" s="33">
        <v>1</v>
      </c>
      <c r="K45" s="33"/>
      <c r="L45" s="33"/>
      <c r="M45" s="33"/>
      <c r="N45" s="33">
        <v>1</v>
      </c>
      <c r="O45" s="33">
        <v>1</v>
      </c>
      <c r="P45" s="33">
        <v>1</v>
      </c>
      <c r="Q45" s="33"/>
      <c r="R45" s="33">
        <v>1</v>
      </c>
      <c r="S45" s="33"/>
      <c r="T45" s="33">
        <v>1</v>
      </c>
      <c r="U45" s="33">
        <v>1</v>
      </c>
      <c r="V45" s="33"/>
      <c r="W45" s="33">
        <v>1</v>
      </c>
      <c r="X45" s="33">
        <v>1</v>
      </c>
      <c r="Y45" s="33">
        <v>1</v>
      </c>
      <c r="Z45" s="33">
        <v>1</v>
      </c>
      <c r="AA45" s="33">
        <v>1</v>
      </c>
      <c r="AB45" s="33">
        <v>1</v>
      </c>
      <c r="AC45" s="33"/>
      <c r="AD45" s="33"/>
      <c r="AE45" s="33">
        <v>1</v>
      </c>
      <c r="AF45" s="33">
        <v>1</v>
      </c>
      <c r="AG45" s="33">
        <v>1</v>
      </c>
      <c r="AH45" s="33"/>
      <c r="AI45" s="33">
        <v>1</v>
      </c>
      <c r="AJ45" s="33"/>
      <c r="AK45" s="33">
        <v>1</v>
      </c>
      <c r="AL45" s="33"/>
      <c r="AM45" s="33"/>
      <c r="AN45" s="33"/>
      <c r="AO45" s="33"/>
      <c r="AP45" s="33"/>
      <c r="AQ45" s="33"/>
      <c r="AR45" s="33"/>
      <c r="AS45" s="33"/>
      <c r="AT45" s="33"/>
      <c r="AU45" s="33"/>
      <c r="AV45" s="33"/>
      <c r="AW45" s="33"/>
      <c r="AX45" s="33"/>
      <c r="AY45" s="33"/>
      <c r="AZ45" s="33"/>
      <c r="BA45" s="33"/>
      <c r="BB45" s="33"/>
      <c r="BC45" s="33"/>
    </row>
    <row r="46" spans="1:55" s="30" customFormat="1" ht="32.25" customHeight="1" x14ac:dyDescent="0.3">
      <c r="A46" s="26">
        <f t="shared" si="2"/>
        <v>142</v>
      </c>
      <c r="B46" s="27">
        <v>11</v>
      </c>
      <c r="C46" s="27">
        <v>2</v>
      </c>
      <c r="D46" s="28" t="s">
        <v>88</v>
      </c>
      <c r="E46" s="29" t="s">
        <v>89</v>
      </c>
      <c r="F46" s="27" t="s">
        <v>8</v>
      </c>
      <c r="G46" s="33">
        <v>2</v>
      </c>
      <c r="H46" s="34">
        <f t="shared" si="0"/>
        <v>1</v>
      </c>
      <c r="I46" s="43">
        <f t="shared" si="1"/>
        <v>28</v>
      </c>
      <c r="J46" s="33">
        <v>1</v>
      </c>
      <c r="K46" s="33">
        <v>1</v>
      </c>
      <c r="L46" s="33">
        <v>1</v>
      </c>
      <c r="M46" s="33">
        <v>1</v>
      </c>
      <c r="N46" s="33">
        <v>1</v>
      </c>
      <c r="O46" s="33">
        <v>1</v>
      </c>
      <c r="P46" s="33">
        <v>1</v>
      </c>
      <c r="Q46" s="33">
        <v>1</v>
      </c>
      <c r="R46" s="33">
        <v>1</v>
      </c>
      <c r="S46" s="33">
        <v>1</v>
      </c>
      <c r="T46" s="33">
        <v>1</v>
      </c>
      <c r="U46" s="33">
        <v>1</v>
      </c>
      <c r="V46" s="33">
        <v>1</v>
      </c>
      <c r="W46" s="33">
        <v>1</v>
      </c>
      <c r="X46" s="33">
        <v>1</v>
      </c>
      <c r="Y46" s="33">
        <v>1</v>
      </c>
      <c r="Z46" s="33">
        <v>1</v>
      </c>
      <c r="AA46" s="33">
        <v>1</v>
      </c>
      <c r="AB46" s="33">
        <v>1</v>
      </c>
      <c r="AC46" s="33">
        <v>1</v>
      </c>
      <c r="AD46" s="33">
        <v>1</v>
      </c>
      <c r="AE46" s="33">
        <v>1</v>
      </c>
      <c r="AF46" s="33">
        <v>1</v>
      </c>
      <c r="AG46" s="33">
        <v>1</v>
      </c>
      <c r="AH46" s="33">
        <v>1</v>
      </c>
      <c r="AI46" s="33">
        <v>1</v>
      </c>
      <c r="AJ46" s="33">
        <v>1</v>
      </c>
      <c r="AK46" s="33">
        <v>1</v>
      </c>
      <c r="AL46" s="33"/>
      <c r="AM46" s="33"/>
      <c r="AN46" s="33"/>
      <c r="AO46" s="33"/>
      <c r="AP46" s="33"/>
      <c r="AQ46" s="33"/>
      <c r="AR46" s="33"/>
      <c r="AS46" s="33"/>
      <c r="AT46" s="33"/>
      <c r="AU46" s="33"/>
      <c r="AV46" s="33"/>
      <c r="AW46" s="33"/>
      <c r="AX46" s="33"/>
      <c r="AY46" s="33"/>
      <c r="AZ46" s="33"/>
      <c r="BA46" s="33"/>
      <c r="BB46" s="33"/>
      <c r="BC46" s="33"/>
    </row>
    <row r="47" spans="1:55" s="30" customFormat="1" ht="43.2" x14ac:dyDescent="0.3">
      <c r="A47" s="26">
        <f t="shared" si="2"/>
        <v>143</v>
      </c>
      <c r="B47" s="27">
        <v>11</v>
      </c>
      <c r="C47" s="27">
        <v>3</v>
      </c>
      <c r="D47" s="28" t="s">
        <v>90</v>
      </c>
      <c r="E47" s="29" t="s">
        <v>732</v>
      </c>
      <c r="F47" s="27" t="s">
        <v>24</v>
      </c>
      <c r="G47" s="33">
        <v>2</v>
      </c>
      <c r="H47" s="34">
        <f t="shared" si="0"/>
        <v>7</v>
      </c>
      <c r="I47" s="43">
        <f t="shared" si="1"/>
        <v>22</v>
      </c>
      <c r="J47" s="33">
        <v>1</v>
      </c>
      <c r="K47" s="33">
        <v>1</v>
      </c>
      <c r="L47" s="33"/>
      <c r="M47" s="33">
        <v>1</v>
      </c>
      <c r="N47" s="33">
        <v>1</v>
      </c>
      <c r="O47" s="33">
        <v>1</v>
      </c>
      <c r="P47" s="33">
        <v>1</v>
      </c>
      <c r="Q47" s="33"/>
      <c r="R47" s="33">
        <v>1</v>
      </c>
      <c r="S47" s="33">
        <v>1</v>
      </c>
      <c r="T47" s="33">
        <v>1</v>
      </c>
      <c r="U47" s="33">
        <v>1</v>
      </c>
      <c r="V47" s="33"/>
      <c r="W47" s="33"/>
      <c r="X47" s="33">
        <v>1</v>
      </c>
      <c r="Y47" s="33">
        <v>1</v>
      </c>
      <c r="Z47" s="33">
        <v>1</v>
      </c>
      <c r="AA47" s="33">
        <v>1</v>
      </c>
      <c r="AB47" s="33">
        <v>1</v>
      </c>
      <c r="AC47" s="33"/>
      <c r="AD47" s="33"/>
      <c r="AE47" s="33">
        <v>1</v>
      </c>
      <c r="AF47" s="33">
        <v>1</v>
      </c>
      <c r="AG47" s="33">
        <v>1</v>
      </c>
      <c r="AH47" s="33">
        <v>1</v>
      </c>
      <c r="AI47" s="33">
        <v>1</v>
      </c>
      <c r="AJ47" s="33">
        <v>1</v>
      </c>
      <c r="AK47" s="33">
        <v>1</v>
      </c>
      <c r="AL47" s="33"/>
      <c r="AM47" s="33"/>
      <c r="AN47" s="33"/>
      <c r="AO47" s="33"/>
      <c r="AP47" s="33"/>
      <c r="AQ47" s="33"/>
      <c r="AR47" s="33"/>
      <c r="AS47" s="33"/>
      <c r="AT47" s="33"/>
      <c r="AU47" s="33"/>
      <c r="AV47" s="33"/>
      <c r="AW47" s="33"/>
      <c r="AX47" s="33"/>
      <c r="AY47" s="33"/>
      <c r="AZ47" s="33"/>
      <c r="BA47" s="33"/>
      <c r="BB47" s="33"/>
      <c r="BC47" s="33"/>
    </row>
    <row r="48" spans="1:55" s="30" customFormat="1" ht="43.2" x14ac:dyDescent="0.3">
      <c r="A48" s="32">
        <f t="shared" si="2"/>
        <v>144</v>
      </c>
      <c r="B48" s="27">
        <v>11</v>
      </c>
      <c r="C48" s="27"/>
      <c r="D48" s="31" t="s">
        <v>156</v>
      </c>
      <c r="E48" s="29" t="s">
        <v>733</v>
      </c>
      <c r="F48" s="27"/>
      <c r="G48" s="33">
        <v>0</v>
      </c>
      <c r="H48" s="34">
        <f t="shared" si="0"/>
        <v>0</v>
      </c>
      <c r="I48" s="34">
        <f t="shared" si="1"/>
        <v>15</v>
      </c>
      <c r="J48" s="33">
        <v>1</v>
      </c>
      <c r="K48" s="33"/>
      <c r="L48" s="33"/>
      <c r="M48" s="33">
        <v>1</v>
      </c>
      <c r="N48" s="33">
        <v>1</v>
      </c>
      <c r="O48" s="33">
        <v>1</v>
      </c>
      <c r="P48" s="33">
        <v>1</v>
      </c>
      <c r="Q48" s="33"/>
      <c r="R48" s="33">
        <v>1</v>
      </c>
      <c r="S48" s="33"/>
      <c r="T48" s="33"/>
      <c r="U48" s="33">
        <v>1</v>
      </c>
      <c r="V48" s="33"/>
      <c r="W48" s="33"/>
      <c r="X48" s="33">
        <v>1</v>
      </c>
      <c r="Y48" s="33"/>
      <c r="Z48" s="33">
        <v>1</v>
      </c>
      <c r="AA48" s="33">
        <v>1</v>
      </c>
      <c r="AB48" s="33">
        <v>0</v>
      </c>
      <c r="AC48" s="33"/>
      <c r="AD48" s="33"/>
      <c r="AE48" s="33"/>
      <c r="AF48" s="33">
        <v>1</v>
      </c>
      <c r="AG48" s="33">
        <v>1</v>
      </c>
      <c r="AH48" s="33">
        <v>1</v>
      </c>
      <c r="AI48" s="33">
        <v>1</v>
      </c>
      <c r="AJ48" s="33"/>
      <c r="AK48" s="33">
        <v>1</v>
      </c>
      <c r="AL48" s="33"/>
      <c r="AM48" s="33"/>
      <c r="AN48" s="33"/>
      <c r="AO48" s="33"/>
      <c r="AP48" s="33"/>
      <c r="AQ48" s="33"/>
      <c r="AR48" s="33"/>
      <c r="AS48" s="33"/>
      <c r="AT48" s="33"/>
      <c r="AU48" s="33"/>
      <c r="AV48" s="33"/>
      <c r="AW48" s="33"/>
      <c r="AX48" s="33"/>
      <c r="AY48" s="33"/>
      <c r="AZ48" s="33"/>
      <c r="BA48" s="33"/>
      <c r="BB48" s="33"/>
      <c r="BC48" s="33"/>
    </row>
    <row r="49" spans="1:55" s="30" customFormat="1" ht="72" x14ac:dyDescent="0.3">
      <c r="A49" s="26">
        <f t="shared" si="2"/>
        <v>145</v>
      </c>
      <c r="B49" s="27">
        <v>11</v>
      </c>
      <c r="C49" s="27">
        <v>4</v>
      </c>
      <c r="D49" s="28" t="s">
        <v>91</v>
      </c>
      <c r="E49" s="29" t="s">
        <v>734</v>
      </c>
      <c r="F49" s="27" t="s">
        <v>26</v>
      </c>
      <c r="G49" s="33">
        <v>2</v>
      </c>
      <c r="H49" s="34">
        <f t="shared" si="0"/>
        <v>12</v>
      </c>
      <c r="I49" s="43">
        <f t="shared" si="1"/>
        <v>17</v>
      </c>
      <c r="J49" s="33"/>
      <c r="K49" s="33"/>
      <c r="L49" s="33"/>
      <c r="M49" s="33"/>
      <c r="N49" s="33">
        <v>1</v>
      </c>
      <c r="O49" s="33">
        <v>1</v>
      </c>
      <c r="P49" s="33"/>
      <c r="Q49" s="33"/>
      <c r="R49" s="33">
        <v>1</v>
      </c>
      <c r="S49" s="33"/>
      <c r="T49" s="33">
        <v>1</v>
      </c>
      <c r="U49" s="33"/>
      <c r="V49" s="33">
        <v>1</v>
      </c>
      <c r="W49" s="33">
        <v>1</v>
      </c>
      <c r="X49" s="33">
        <v>1</v>
      </c>
      <c r="Y49" s="33">
        <v>1</v>
      </c>
      <c r="Z49" s="33">
        <v>1</v>
      </c>
      <c r="AA49" s="33">
        <v>1</v>
      </c>
      <c r="AB49" s="33">
        <v>1</v>
      </c>
      <c r="AC49" s="33"/>
      <c r="AD49" s="33"/>
      <c r="AE49" s="33">
        <v>1</v>
      </c>
      <c r="AF49" s="33">
        <v>1</v>
      </c>
      <c r="AG49" s="33">
        <v>1</v>
      </c>
      <c r="AH49" s="33">
        <v>1</v>
      </c>
      <c r="AI49" s="33">
        <v>1</v>
      </c>
      <c r="AJ49" s="33"/>
      <c r="AK49" s="33">
        <v>1</v>
      </c>
      <c r="AL49" s="33"/>
      <c r="AM49" s="33"/>
      <c r="AN49" s="33"/>
      <c r="AO49" s="33"/>
      <c r="AP49" s="33"/>
      <c r="AQ49" s="33"/>
      <c r="AR49" s="33"/>
      <c r="AS49" s="33"/>
      <c r="AT49" s="33"/>
      <c r="AU49" s="33"/>
      <c r="AV49" s="33"/>
      <c r="AW49" s="33"/>
      <c r="AX49" s="33"/>
      <c r="AY49" s="33"/>
      <c r="AZ49" s="33"/>
      <c r="BA49" s="33"/>
      <c r="BB49" s="33"/>
      <c r="BC49" s="33"/>
    </row>
    <row r="50" spans="1:55" s="30" customFormat="1" ht="43.2" x14ac:dyDescent="0.3">
      <c r="A50" s="26">
        <f t="shared" si="2"/>
        <v>146</v>
      </c>
      <c r="B50" s="27">
        <v>12</v>
      </c>
      <c r="C50" s="27">
        <v>1</v>
      </c>
      <c r="D50" s="28" t="s">
        <v>93</v>
      </c>
      <c r="E50" s="29" t="s">
        <v>94</v>
      </c>
      <c r="F50" s="27" t="s">
        <v>92</v>
      </c>
      <c r="G50" s="33">
        <v>2</v>
      </c>
      <c r="H50" s="34">
        <f t="shared" si="0"/>
        <v>8</v>
      </c>
      <c r="I50" s="43">
        <f t="shared" si="1"/>
        <v>21</v>
      </c>
      <c r="J50" s="33">
        <v>1</v>
      </c>
      <c r="K50" s="33"/>
      <c r="L50" s="33"/>
      <c r="M50" s="33">
        <v>1</v>
      </c>
      <c r="N50" s="33">
        <v>1</v>
      </c>
      <c r="O50" s="33">
        <v>1</v>
      </c>
      <c r="P50" s="33">
        <v>1</v>
      </c>
      <c r="Q50" s="33"/>
      <c r="R50" s="33">
        <v>1</v>
      </c>
      <c r="S50" s="33"/>
      <c r="T50" s="33">
        <v>1</v>
      </c>
      <c r="U50" s="33">
        <v>1</v>
      </c>
      <c r="V50" s="33"/>
      <c r="W50" s="33">
        <v>1</v>
      </c>
      <c r="X50" s="33">
        <v>1</v>
      </c>
      <c r="Y50" s="33">
        <v>1</v>
      </c>
      <c r="Z50" s="33">
        <v>1</v>
      </c>
      <c r="AA50" s="33">
        <v>1</v>
      </c>
      <c r="AB50" s="33">
        <v>1</v>
      </c>
      <c r="AC50" s="33"/>
      <c r="AD50" s="33"/>
      <c r="AE50" s="33">
        <v>1</v>
      </c>
      <c r="AF50" s="33">
        <v>1</v>
      </c>
      <c r="AG50" s="33">
        <v>1</v>
      </c>
      <c r="AH50" s="33">
        <v>1</v>
      </c>
      <c r="AI50" s="33">
        <v>1</v>
      </c>
      <c r="AJ50" s="33">
        <v>1</v>
      </c>
      <c r="AK50" s="33">
        <v>1</v>
      </c>
      <c r="AL50" s="33"/>
      <c r="AM50" s="33"/>
      <c r="AN50" s="33"/>
      <c r="AO50" s="33"/>
      <c r="AP50" s="33"/>
      <c r="AQ50" s="33"/>
      <c r="AR50" s="33"/>
      <c r="AS50" s="33"/>
      <c r="AT50" s="33"/>
      <c r="AU50" s="33"/>
      <c r="AV50" s="33"/>
      <c r="AW50" s="33"/>
      <c r="AX50" s="33"/>
      <c r="AY50" s="33"/>
      <c r="AZ50" s="33"/>
      <c r="BA50" s="33"/>
      <c r="BB50" s="33"/>
      <c r="BC50" s="33"/>
    </row>
    <row r="51" spans="1:55" s="30" customFormat="1" ht="43.2" x14ac:dyDescent="0.3">
      <c r="A51" s="26">
        <f t="shared" si="2"/>
        <v>147</v>
      </c>
      <c r="B51" s="27">
        <v>12</v>
      </c>
      <c r="C51" s="27">
        <v>2</v>
      </c>
      <c r="D51" s="28" t="s">
        <v>95</v>
      </c>
      <c r="E51" s="29" t="s">
        <v>96</v>
      </c>
      <c r="F51" s="27" t="s">
        <v>19</v>
      </c>
      <c r="G51" s="33">
        <v>2</v>
      </c>
      <c r="H51" s="34">
        <f t="shared" si="0"/>
        <v>1</v>
      </c>
      <c r="I51" s="43">
        <f t="shared" si="1"/>
        <v>28</v>
      </c>
      <c r="J51" s="33">
        <v>1</v>
      </c>
      <c r="K51" s="33">
        <v>1</v>
      </c>
      <c r="L51" s="33">
        <v>1</v>
      </c>
      <c r="M51" s="33">
        <v>1</v>
      </c>
      <c r="N51" s="33">
        <v>1</v>
      </c>
      <c r="O51" s="33">
        <v>1</v>
      </c>
      <c r="P51" s="33">
        <v>1</v>
      </c>
      <c r="Q51" s="33">
        <v>1</v>
      </c>
      <c r="R51" s="33">
        <v>1</v>
      </c>
      <c r="S51" s="33">
        <v>1</v>
      </c>
      <c r="T51" s="33">
        <v>1</v>
      </c>
      <c r="U51" s="33">
        <v>1</v>
      </c>
      <c r="V51" s="33">
        <v>1</v>
      </c>
      <c r="W51" s="33">
        <v>1</v>
      </c>
      <c r="X51" s="33">
        <v>1</v>
      </c>
      <c r="Y51" s="33">
        <v>1</v>
      </c>
      <c r="Z51" s="33">
        <v>1</v>
      </c>
      <c r="AA51" s="33">
        <v>1</v>
      </c>
      <c r="AB51" s="33">
        <v>1</v>
      </c>
      <c r="AC51" s="33">
        <v>1</v>
      </c>
      <c r="AD51" s="33">
        <v>1</v>
      </c>
      <c r="AE51" s="33">
        <v>1</v>
      </c>
      <c r="AF51" s="33">
        <v>1</v>
      </c>
      <c r="AG51" s="33">
        <v>1</v>
      </c>
      <c r="AH51" s="33">
        <v>1</v>
      </c>
      <c r="AI51" s="33">
        <v>1</v>
      </c>
      <c r="AJ51" s="33">
        <v>1</v>
      </c>
      <c r="AK51" s="33">
        <v>1</v>
      </c>
      <c r="AL51" s="33"/>
      <c r="AM51" s="33"/>
      <c r="AN51" s="33"/>
      <c r="AO51" s="33"/>
      <c r="AP51" s="33"/>
      <c r="AQ51" s="33"/>
      <c r="AR51" s="33"/>
      <c r="AS51" s="33"/>
      <c r="AT51" s="33"/>
      <c r="AU51" s="33"/>
      <c r="AV51" s="33"/>
      <c r="AW51" s="33"/>
      <c r="AX51" s="33"/>
      <c r="AY51" s="33"/>
      <c r="AZ51" s="33"/>
      <c r="BA51" s="33"/>
      <c r="BB51" s="33"/>
      <c r="BC51" s="33"/>
    </row>
    <row r="52" spans="1:55" s="30" customFormat="1" ht="28.8" x14ac:dyDescent="0.3">
      <c r="A52" s="26">
        <f t="shared" si="2"/>
        <v>148</v>
      </c>
      <c r="B52" s="27">
        <v>12</v>
      </c>
      <c r="C52" s="27">
        <v>3</v>
      </c>
      <c r="D52" s="28" t="s">
        <v>97</v>
      </c>
      <c r="E52" s="29" t="s">
        <v>98</v>
      </c>
      <c r="F52" s="27" t="s">
        <v>16</v>
      </c>
      <c r="G52" s="33">
        <v>2</v>
      </c>
      <c r="H52" s="34">
        <f t="shared" si="0"/>
        <v>5</v>
      </c>
      <c r="I52" s="43">
        <f t="shared" si="1"/>
        <v>24</v>
      </c>
      <c r="J52" s="33">
        <v>1</v>
      </c>
      <c r="K52" s="33">
        <v>1</v>
      </c>
      <c r="L52" s="33">
        <v>1</v>
      </c>
      <c r="M52" s="33">
        <v>1</v>
      </c>
      <c r="N52" s="33">
        <v>1</v>
      </c>
      <c r="O52" s="33">
        <v>1</v>
      </c>
      <c r="P52" s="33">
        <v>1</v>
      </c>
      <c r="Q52" s="33"/>
      <c r="R52" s="33">
        <v>1</v>
      </c>
      <c r="S52" s="33">
        <v>1</v>
      </c>
      <c r="T52" s="33">
        <v>1</v>
      </c>
      <c r="U52" s="33">
        <v>1</v>
      </c>
      <c r="V52" s="33"/>
      <c r="W52" s="33"/>
      <c r="X52" s="33">
        <v>1</v>
      </c>
      <c r="Y52" s="33">
        <v>1</v>
      </c>
      <c r="Z52" s="33">
        <v>1</v>
      </c>
      <c r="AA52" s="33">
        <v>1</v>
      </c>
      <c r="AB52" s="33">
        <v>1</v>
      </c>
      <c r="AC52" s="33">
        <v>1</v>
      </c>
      <c r="AD52" s="33"/>
      <c r="AE52" s="33">
        <v>1</v>
      </c>
      <c r="AF52" s="33">
        <v>1</v>
      </c>
      <c r="AG52" s="33">
        <v>1</v>
      </c>
      <c r="AH52" s="33">
        <v>1</v>
      </c>
      <c r="AI52" s="33">
        <v>1</v>
      </c>
      <c r="AJ52" s="33">
        <v>1</v>
      </c>
      <c r="AK52" s="33">
        <v>1</v>
      </c>
      <c r="AL52" s="33"/>
      <c r="AM52" s="33"/>
      <c r="AN52" s="33"/>
      <c r="AO52" s="33"/>
      <c r="AP52" s="33"/>
      <c r="AQ52" s="33"/>
      <c r="AR52" s="33"/>
      <c r="AS52" s="33"/>
      <c r="AT52" s="33"/>
      <c r="AU52" s="33"/>
      <c r="AV52" s="33"/>
      <c r="AW52" s="33"/>
      <c r="AX52" s="33"/>
      <c r="AY52" s="33"/>
      <c r="AZ52" s="33"/>
      <c r="BA52" s="33"/>
      <c r="BB52" s="33"/>
      <c r="BC52" s="33"/>
    </row>
    <row r="53" spans="1:55" s="30" customFormat="1" ht="72" x14ac:dyDescent="0.3">
      <c r="A53" s="26">
        <f t="shared" si="2"/>
        <v>149</v>
      </c>
      <c r="B53" s="27">
        <v>12</v>
      </c>
      <c r="C53" s="27">
        <v>4</v>
      </c>
      <c r="D53" s="28" t="s">
        <v>99</v>
      </c>
      <c r="E53" s="29" t="s">
        <v>100</v>
      </c>
      <c r="F53" s="27" t="s">
        <v>24</v>
      </c>
      <c r="G53" s="33">
        <v>2</v>
      </c>
      <c r="H53" s="34">
        <f t="shared" si="0"/>
        <v>4</v>
      </c>
      <c r="I53" s="43">
        <f t="shared" si="1"/>
        <v>25</v>
      </c>
      <c r="J53" s="33">
        <v>1</v>
      </c>
      <c r="K53" s="33"/>
      <c r="L53" s="33">
        <v>1</v>
      </c>
      <c r="M53" s="33">
        <v>1</v>
      </c>
      <c r="N53" s="33">
        <v>1</v>
      </c>
      <c r="O53" s="33">
        <v>1</v>
      </c>
      <c r="P53" s="33">
        <v>1</v>
      </c>
      <c r="Q53" s="33"/>
      <c r="R53" s="33">
        <v>1</v>
      </c>
      <c r="S53" s="33"/>
      <c r="T53" s="33">
        <v>1</v>
      </c>
      <c r="U53" s="33">
        <v>1</v>
      </c>
      <c r="V53" s="33">
        <v>1</v>
      </c>
      <c r="W53" s="33">
        <v>1</v>
      </c>
      <c r="X53" s="33">
        <v>1</v>
      </c>
      <c r="Y53" s="33">
        <v>1</v>
      </c>
      <c r="Z53" s="33">
        <v>1</v>
      </c>
      <c r="AA53" s="33">
        <v>1</v>
      </c>
      <c r="AB53" s="33">
        <v>1</v>
      </c>
      <c r="AC53" s="33">
        <v>1</v>
      </c>
      <c r="AD53" s="33">
        <v>1</v>
      </c>
      <c r="AE53" s="33">
        <v>1</v>
      </c>
      <c r="AF53" s="33">
        <v>1</v>
      </c>
      <c r="AG53" s="33">
        <v>1</v>
      </c>
      <c r="AH53" s="33">
        <v>1</v>
      </c>
      <c r="AI53" s="33">
        <v>1</v>
      </c>
      <c r="AJ53" s="33">
        <v>1</v>
      </c>
      <c r="AK53" s="33">
        <v>1</v>
      </c>
      <c r="AL53" s="33"/>
      <c r="AM53" s="33"/>
      <c r="AN53" s="33"/>
      <c r="AO53" s="33"/>
      <c r="AP53" s="33"/>
      <c r="AQ53" s="33"/>
      <c r="AR53" s="33"/>
      <c r="AS53" s="33"/>
      <c r="AT53" s="33"/>
      <c r="AU53" s="33"/>
      <c r="AV53" s="33"/>
      <c r="AW53" s="33"/>
      <c r="AX53" s="33"/>
      <c r="AY53" s="33"/>
      <c r="AZ53" s="33"/>
      <c r="BA53" s="33"/>
      <c r="BB53" s="33"/>
      <c r="BC53" s="33"/>
    </row>
    <row r="54" spans="1:55" s="30" customFormat="1" ht="28.8" x14ac:dyDescent="0.3">
      <c r="A54" s="26">
        <f t="shared" si="2"/>
        <v>150</v>
      </c>
      <c r="B54" s="27">
        <v>12</v>
      </c>
      <c r="C54" s="27">
        <v>5</v>
      </c>
      <c r="D54" s="28" t="s">
        <v>102</v>
      </c>
      <c r="E54" s="29" t="s">
        <v>103</v>
      </c>
      <c r="F54" s="27" t="s">
        <v>101</v>
      </c>
      <c r="G54" s="33">
        <v>2</v>
      </c>
      <c r="H54" s="34">
        <f t="shared" si="0"/>
        <v>1</v>
      </c>
      <c r="I54" s="43">
        <f t="shared" si="1"/>
        <v>28</v>
      </c>
      <c r="J54" s="33">
        <v>1</v>
      </c>
      <c r="K54" s="33">
        <v>1</v>
      </c>
      <c r="L54" s="33">
        <v>1</v>
      </c>
      <c r="M54" s="33">
        <v>1</v>
      </c>
      <c r="N54" s="33">
        <v>1</v>
      </c>
      <c r="O54" s="33">
        <v>1</v>
      </c>
      <c r="P54" s="33">
        <v>1</v>
      </c>
      <c r="Q54" s="33">
        <v>1</v>
      </c>
      <c r="R54" s="33">
        <v>1</v>
      </c>
      <c r="S54" s="33">
        <v>1</v>
      </c>
      <c r="T54" s="33">
        <v>1</v>
      </c>
      <c r="U54" s="33">
        <v>1</v>
      </c>
      <c r="V54" s="33">
        <v>1</v>
      </c>
      <c r="W54" s="33">
        <v>1</v>
      </c>
      <c r="X54" s="33">
        <v>1</v>
      </c>
      <c r="Y54" s="33">
        <v>1</v>
      </c>
      <c r="Z54" s="33">
        <v>1</v>
      </c>
      <c r="AA54" s="33">
        <v>1</v>
      </c>
      <c r="AB54" s="33">
        <v>1</v>
      </c>
      <c r="AC54" s="33">
        <v>1</v>
      </c>
      <c r="AD54" s="33">
        <v>1</v>
      </c>
      <c r="AE54" s="33">
        <v>1</v>
      </c>
      <c r="AF54" s="33">
        <v>1</v>
      </c>
      <c r="AG54" s="33">
        <v>1</v>
      </c>
      <c r="AH54" s="33">
        <v>1</v>
      </c>
      <c r="AI54" s="33">
        <v>1</v>
      </c>
      <c r="AJ54" s="33">
        <v>1</v>
      </c>
      <c r="AK54" s="33">
        <v>1</v>
      </c>
      <c r="AL54" s="33"/>
      <c r="AM54" s="33"/>
      <c r="AN54" s="33"/>
      <c r="AO54" s="33"/>
      <c r="AP54" s="33"/>
      <c r="AQ54" s="33"/>
      <c r="AR54" s="33"/>
      <c r="AS54" s="33"/>
      <c r="AT54" s="33"/>
      <c r="AU54" s="33"/>
      <c r="AV54" s="33"/>
      <c r="AW54" s="33"/>
      <c r="AX54" s="33"/>
      <c r="AY54" s="33"/>
      <c r="AZ54" s="33"/>
      <c r="BA54" s="33"/>
      <c r="BB54" s="33"/>
      <c r="BC54" s="33"/>
    </row>
    <row r="55" spans="1:55" s="30" customFormat="1" ht="86.4" x14ac:dyDescent="0.3">
      <c r="A55" s="26">
        <f t="shared" si="2"/>
        <v>151</v>
      </c>
      <c r="B55" s="27">
        <v>12</v>
      </c>
      <c r="C55" s="27">
        <v>6</v>
      </c>
      <c r="D55" s="28" t="s">
        <v>104</v>
      </c>
      <c r="E55" s="29" t="s">
        <v>105</v>
      </c>
      <c r="F55" s="27" t="s">
        <v>47</v>
      </c>
      <c r="G55" s="33">
        <v>2</v>
      </c>
      <c r="H55" s="34">
        <f t="shared" si="0"/>
        <v>8</v>
      </c>
      <c r="I55" s="43">
        <f t="shared" si="1"/>
        <v>21</v>
      </c>
      <c r="J55" s="33">
        <v>1</v>
      </c>
      <c r="K55" s="33"/>
      <c r="L55" s="33"/>
      <c r="M55" s="33">
        <v>1</v>
      </c>
      <c r="N55" s="33">
        <v>1</v>
      </c>
      <c r="O55" s="33">
        <v>1</v>
      </c>
      <c r="P55" s="33">
        <v>1</v>
      </c>
      <c r="Q55" s="33"/>
      <c r="R55" s="33">
        <v>1</v>
      </c>
      <c r="S55" s="33"/>
      <c r="T55" s="33">
        <v>1</v>
      </c>
      <c r="U55" s="33">
        <v>1</v>
      </c>
      <c r="V55" s="33">
        <v>1</v>
      </c>
      <c r="W55" s="33"/>
      <c r="X55" s="33">
        <v>1</v>
      </c>
      <c r="Y55" s="33">
        <v>1</v>
      </c>
      <c r="Z55" s="33">
        <v>1</v>
      </c>
      <c r="AA55" s="33">
        <v>1</v>
      </c>
      <c r="AB55" s="33">
        <v>1</v>
      </c>
      <c r="AC55" s="33">
        <v>1</v>
      </c>
      <c r="AD55" s="33">
        <v>1</v>
      </c>
      <c r="AE55" s="33">
        <v>1</v>
      </c>
      <c r="AF55" s="33">
        <v>1</v>
      </c>
      <c r="AG55" s="33">
        <v>1</v>
      </c>
      <c r="AH55" s="33"/>
      <c r="AI55" s="33">
        <v>1</v>
      </c>
      <c r="AJ55" s="33"/>
      <c r="AK55" s="33">
        <v>1</v>
      </c>
      <c r="AL55" s="33"/>
      <c r="AM55" s="33"/>
      <c r="AN55" s="33"/>
      <c r="AO55" s="33"/>
      <c r="AP55" s="33"/>
      <c r="AQ55" s="33"/>
      <c r="AR55" s="33"/>
      <c r="AS55" s="33"/>
      <c r="AT55" s="33"/>
      <c r="AU55" s="33"/>
      <c r="AV55" s="33"/>
      <c r="AW55" s="33"/>
      <c r="AX55" s="33"/>
      <c r="AY55" s="33"/>
      <c r="AZ55" s="33"/>
      <c r="BA55" s="33"/>
      <c r="BB55" s="33"/>
      <c r="BC55" s="33"/>
    </row>
    <row r="56" spans="1:55" s="30" customFormat="1" ht="43.2" x14ac:dyDescent="0.3">
      <c r="A56" s="26">
        <f t="shared" si="2"/>
        <v>152</v>
      </c>
      <c r="B56" s="27">
        <v>12</v>
      </c>
      <c r="C56" s="27">
        <v>7</v>
      </c>
      <c r="D56" s="28" t="s">
        <v>106</v>
      </c>
      <c r="E56" s="29" t="s">
        <v>173</v>
      </c>
      <c r="F56" s="27" t="s">
        <v>78</v>
      </c>
      <c r="G56" s="33">
        <v>2</v>
      </c>
      <c r="H56" s="34">
        <f t="shared" si="0"/>
        <v>4</v>
      </c>
      <c r="I56" s="43">
        <f t="shared" si="1"/>
        <v>25</v>
      </c>
      <c r="J56" s="33">
        <v>1</v>
      </c>
      <c r="K56" s="33">
        <v>1</v>
      </c>
      <c r="L56" s="33"/>
      <c r="M56" s="33">
        <v>1</v>
      </c>
      <c r="N56" s="33">
        <v>1</v>
      </c>
      <c r="O56" s="33">
        <v>1</v>
      </c>
      <c r="P56" s="33">
        <v>1</v>
      </c>
      <c r="Q56" s="33">
        <v>1</v>
      </c>
      <c r="R56" s="33">
        <v>1</v>
      </c>
      <c r="S56" s="33"/>
      <c r="T56" s="33">
        <v>1</v>
      </c>
      <c r="U56" s="33">
        <v>1</v>
      </c>
      <c r="V56" s="33">
        <v>1</v>
      </c>
      <c r="W56" s="33">
        <v>1</v>
      </c>
      <c r="X56" s="33">
        <v>1</v>
      </c>
      <c r="Y56" s="33">
        <v>1</v>
      </c>
      <c r="Z56" s="33">
        <v>1</v>
      </c>
      <c r="AA56" s="33">
        <v>1</v>
      </c>
      <c r="AB56" s="33">
        <v>1</v>
      </c>
      <c r="AC56" s="33"/>
      <c r="AD56" s="33">
        <v>1</v>
      </c>
      <c r="AE56" s="33">
        <v>1</v>
      </c>
      <c r="AF56" s="33">
        <v>1</v>
      </c>
      <c r="AG56" s="33">
        <v>1</v>
      </c>
      <c r="AH56" s="33">
        <v>1</v>
      </c>
      <c r="AI56" s="33">
        <v>1</v>
      </c>
      <c r="AJ56" s="33">
        <v>1</v>
      </c>
      <c r="AK56" s="33">
        <v>1</v>
      </c>
      <c r="AL56" s="33"/>
      <c r="AM56" s="33"/>
      <c r="AN56" s="33"/>
      <c r="AO56" s="33"/>
      <c r="AP56" s="33"/>
      <c r="AQ56" s="33"/>
      <c r="AR56" s="33"/>
      <c r="AS56" s="33"/>
      <c r="AT56" s="33"/>
      <c r="AU56" s="33"/>
      <c r="AV56" s="33"/>
      <c r="AW56" s="33"/>
      <c r="AX56" s="33"/>
      <c r="AY56" s="33"/>
      <c r="AZ56" s="33"/>
      <c r="BA56" s="33"/>
      <c r="BB56" s="33"/>
      <c r="BC56" s="33"/>
    </row>
    <row r="57" spans="1:55" s="30" customFormat="1" ht="72" x14ac:dyDescent="0.3">
      <c r="A57" s="26">
        <f t="shared" si="2"/>
        <v>153</v>
      </c>
      <c r="B57" s="27">
        <v>12</v>
      </c>
      <c r="C57" s="27">
        <v>8</v>
      </c>
      <c r="D57" s="28" t="s">
        <v>107</v>
      </c>
      <c r="E57" s="29" t="s">
        <v>108</v>
      </c>
      <c r="F57" s="27" t="s">
        <v>36</v>
      </c>
      <c r="G57" s="33">
        <v>2</v>
      </c>
      <c r="H57" s="34">
        <f t="shared" si="0"/>
        <v>8</v>
      </c>
      <c r="I57" s="43">
        <f t="shared" si="1"/>
        <v>21</v>
      </c>
      <c r="J57" s="33"/>
      <c r="K57" s="33"/>
      <c r="L57" s="33">
        <v>1</v>
      </c>
      <c r="M57" s="33">
        <v>1</v>
      </c>
      <c r="N57" s="33">
        <v>1</v>
      </c>
      <c r="O57" s="33">
        <v>1</v>
      </c>
      <c r="P57" s="33">
        <v>1</v>
      </c>
      <c r="Q57" s="33"/>
      <c r="R57" s="33">
        <v>1</v>
      </c>
      <c r="S57" s="33"/>
      <c r="T57" s="33">
        <v>1</v>
      </c>
      <c r="U57" s="33">
        <v>1</v>
      </c>
      <c r="V57" s="33"/>
      <c r="W57" s="33">
        <v>1</v>
      </c>
      <c r="X57" s="33">
        <v>1</v>
      </c>
      <c r="Y57" s="33">
        <v>1</v>
      </c>
      <c r="Z57" s="33">
        <v>1</v>
      </c>
      <c r="AA57" s="33">
        <v>1</v>
      </c>
      <c r="AB57" s="33">
        <v>1</v>
      </c>
      <c r="AC57" s="33"/>
      <c r="AD57" s="33">
        <v>1</v>
      </c>
      <c r="AE57" s="33"/>
      <c r="AF57" s="33">
        <v>1</v>
      </c>
      <c r="AG57" s="33">
        <v>1</v>
      </c>
      <c r="AH57" s="33">
        <v>1</v>
      </c>
      <c r="AI57" s="33">
        <v>1</v>
      </c>
      <c r="AJ57" s="33">
        <v>1</v>
      </c>
      <c r="AK57" s="33">
        <v>1</v>
      </c>
      <c r="AL57" s="33"/>
      <c r="AM57" s="33"/>
      <c r="AN57" s="33"/>
      <c r="AO57" s="33"/>
      <c r="AP57" s="33"/>
      <c r="AQ57" s="33"/>
      <c r="AR57" s="33"/>
      <c r="AS57" s="33"/>
      <c r="AT57" s="33"/>
      <c r="AU57" s="33"/>
      <c r="AV57" s="33"/>
      <c r="AW57" s="33"/>
      <c r="AX57" s="33"/>
      <c r="AY57" s="33"/>
      <c r="AZ57" s="33"/>
      <c r="BA57" s="33"/>
      <c r="BB57" s="33"/>
      <c r="BC57" s="33"/>
    </row>
    <row r="58" spans="1:55" s="30" customFormat="1" ht="43.2" x14ac:dyDescent="0.3">
      <c r="A58" s="26">
        <f t="shared" si="2"/>
        <v>154</v>
      </c>
      <c r="B58" s="27">
        <v>12</v>
      </c>
      <c r="C58" s="27">
        <v>9</v>
      </c>
      <c r="D58" s="28" t="s">
        <v>109</v>
      </c>
      <c r="E58" s="29" t="s">
        <v>110</v>
      </c>
      <c r="F58" s="27" t="s">
        <v>36</v>
      </c>
      <c r="G58" s="33">
        <v>2</v>
      </c>
      <c r="H58" s="34">
        <f t="shared" si="0"/>
        <v>2</v>
      </c>
      <c r="I58" s="43">
        <f t="shared" si="1"/>
        <v>27</v>
      </c>
      <c r="J58" s="33">
        <v>1</v>
      </c>
      <c r="K58" s="33">
        <v>1</v>
      </c>
      <c r="L58" s="33">
        <v>1</v>
      </c>
      <c r="M58" s="33">
        <v>1</v>
      </c>
      <c r="N58" s="33">
        <v>1</v>
      </c>
      <c r="O58" s="33">
        <v>1</v>
      </c>
      <c r="P58" s="33">
        <v>1</v>
      </c>
      <c r="Q58" s="33">
        <v>1</v>
      </c>
      <c r="R58" s="33">
        <v>1</v>
      </c>
      <c r="S58" s="33">
        <v>1</v>
      </c>
      <c r="T58" s="33">
        <v>1</v>
      </c>
      <c r="U58" s="33">
        <v>1</v>
      </c>
      <c r="V58" s="33">
        <v>1</v>
      </c>
      <c r="W58" s="33">
        <v>1</v>
      </c>
      <c r="X58" s="33">
        <v>1</v>
      </c>
      <c r="Y58" s="33">
        <v>1</v>
      </c>
      <c r="Z58" s="33">
        <v>1</v>
      </c>
      <c r="AA58" s="33">
        <v>1</v>
      </c>
      <c r="AB58" s="33">
        <v>1</v>
      </c>
      <c r="AC58" s="33"/>
      <c r="AD58" s="33">
        <v>1</v>
      </c>
      <c r="AE58" s="33">
        <v>1</v>
      </c>
      <c r="AF58" s="33">
        <v>1</v>
      </c>
      <c r="AG58" s="33">
        <v>1</v>
      </c>
      <c r="AH58" s="33">
        <v>1</v>
      </c>
      <c r="AI58" s="33">
        <v>1</v>
      </c>
      <c r="AJ58" s="33">
        <v>1</v>
      </c>
      <c r="AK58" s="33">
        <v>1</v>
      </c>
      <c r="AL58" s="33"/>
      <c r="AM58" s="33"/>
      <c r="AN58" s="33"/>
      <c r="AO58" s="33"/>
      <c r="AP58" s="33"/>
      <c r="AQ58" s="33"/>
      <c r="AR58" s="33"/>
      <c r="AS58" s="33"/>
      <c r="AT58" s="33"/>
      <c r="AU58" s="33"/>
      <c r="AV58" s="33"/>
      <c r="AW58" s="33"/>
      <c r="AX58" s="33"/>
      <c r="AY58" s="33"/>
      <c r="AZ58" s="33"/>
      <c r="BA58" s="33"/>
      <c r="BB58" s="33"/>
      <c r="BC58" s="33"/>
    </row>
    <row r="59" spans="1:55" s="30" customFormat="1" ht="86.4" x14ac:dyDescent="0.3">
      <c r="A59" s="26">
        <f t="shared" si="2"/>
        <v>155</v>
      </c>
      <c r="B59" s="27">
        <v>12</v>
      </c>
      <c r="C59" s="27">
        <v>10</v>
      </c>
      <c r="D59" s="28" t="s">
        <v>111</v>
      </c>
      <c r="E59" s="29" t="s">
        <v>172</v>
      </c>
      <c r="F59" s="27" t="s">
        <v>19</v>
      </c>
      <c r="G59" s="33">
        <v>2</v>
      </c>
      <c r="H59" s="34">
        <f t="shared" si="0"/>
        <v>3</v>
      </c>
      <c r="I59" s="43">
        <f t="shared" si="1"/>
        <v>26</v>
      </c>
      <c r="J59" s="33">
        <v>1</v>
      </c>
      <c r="K59" s="33">
        <v>1</v>
      </c>
      <c r="L59" s="33">
        <v>1</v>
      </c>
      <c r="M59" s="33">
        <v>1</v>
      </c>
      <c r="N59" s="33">
        <v>1</v>
      </c>
      <c r="O59" s="33">
        <v>1</v>
      </c>
      <c r="P59" s="33">
        <v>1</v>
      </c>
      <c r="Q59" s="33"/>
      <c r="R59" s="33">
        <v>1</v>
      </c>
      <c r="S59" s="33">
        <v>1</v>
      </c>
      <c r="T59" s="33">
        <v>1</v>
      </c>
      <c r="U59" s="33">
        <v>1</v>
      </c>
      <c r="V59" s="33"/>
      <c r="W59" s="33">
        <v>1</v>
      </c>
      <c r="X59" s="33">
        <v>1</v>
      </c>
      <c r="Y59" s="33">
        <v>1</v>
      </c>
      <c r="Z59" s="33">
        <v>1</v>
      </c>
      <c r="AA59" s="33">
        <v>1</v>
      </c>
      <c r="AB59" s="33">
        <v>1</v>
      </c>
      <c r="AC59" s="33">
        <v>1</v>
      </c>
      <c r="AD59" s="33">
        <v>1</v>
      </c>
      <c r="AE59" s="33">
        <v>1</v>
      </c>
      <c r="AF59" s="33">
        <v>1</v>
      </c>
      <c r="AG59" s="33">
        <v>1</v>
      </c>
      <c r="AH59" s="33">
        <v>1</v>
      </c>
      <c r="AI59" s="33">
        <v>1</v>
      </c>
      <c r="AJ59" s="33">
        <v>1</v>
      </c>
      <c r="AK59" s="33">
        <v>1</v>
      </c>
      <c r="AL59" s="33"/>
      <c r="AM59" s="33"/>
      <c r="AN59" s="33"/>
      <c r="AO59" s="33"/>
      <c r="AP59" s="33"/>
      <c r="AQ59" s="33"/>
      <c r="AR59" s="33"/>
      <c r="AS59" s="33"/>
      <c r="AT59" s="33"/>
      <c r="AU59" s="33"/>
      <c r="AV59" s="33"/>
      <c r="AW59" s="33"/>
      <c r="AX59" s="33"/>
      <c r="AY59" s="33"/>
      <c r="AZ59" s="33"/>
      <c r="BA59" s="33"/>
      <c r="BB59" s="33"/>
      <c r="BC59" s="33"/>
    </row>
    <row r="60" spans="1:55" s="30" customFormat="1" ht="43.2" x14ac:dyDescent="0.3">
      <c r="A60" s="26">
        <f t="shared" si="2"/>
        <v>156</v>
      </c>
      <c r="B60" s="27">
        <v>13</v>
      </c>
      <c r="C60" s="27">
        <v>1</v>
      </c>
      <c r="D60" s="28" t="s">
        <v>112</v>
      </c>
      <c r="E60" s="29" t="s">
        <v>113</v>
      </c>
      <c r="F60" s="27" t="s">
        <v>22</v>
      </c>
      <c r="G60" s="33">
        <v>2</v>
      </c>
      <c r="H60" s="34">
        <f t="shared" si="0"/>
        <v>1</v>
      </c>
      <c r="I60" s="43">
        <f t="shared" si="1"/>
        <v>28</v>
      </c>
      <c r="J60" s="33">
        <v>1</v>
      </c>
      <c r="K60" s="33">
        <v>1</v>
      </c>
      <c r="L60" s="33">
        <v>1</v>
      </c>
      <c r="M60" s="33">
        <v>1</v>
      </c>
      <c r="N60" s="33">
        <v>1</v>
      </c>
      <c r="O60" s="33">
        <v>1</v>
      </c>
      <c r="P60" s="33">
        <v>1</v>
      </c>
      <c r="Q60" s="33">
        <v>1</v>
      </c>
      <c r="R60" s="33">
        <v>1</v>
      </c>
      <c r="S60" s="33">
        <v>1</v>
      </c>
      <c r="T60" s="33">
        <v>1</v>
      </c>
      <c r="U60" s="33">
        <v>1</v>
      </c>
      <c r="V60" s="33">
        <v>1</v>
      </c>
      <c r="W60" s="33">
        <v>1</v>
      </c>
      <c r="X60" s="33">
        <v>1</v>
      </c>
      <c r="Y60" s="33">
        <v>1</v>
      </c>
      <c r="Z60" s="33">
        <v>1</v>
      </c>
      <c r="AA60" s="33">
        <v>1</v>
      </c>
      <c r="AB60" s="33">
        <v>1</v>
      </c>
      <c r="AC60" s="33">
        <v>1</v>
      </c>
      <c r="AD60" s="33">
        <v>1</v>
      </c>
      <c r="AE60" s="33">
        <v>1</v>
      </c>
      <c r="AF60" s="33">
        <v>1</v>
      </c>
      <c r="AG60" s="33">
        <v>1</v>
      </c>
      <c r="AH60" s="33">
        <v>1</v>
      </c>
      <c r="AI60" s="33">
        <v>1</v>
      </c>
      <c r="AJ60" s="33">
        <v>1</v>
      </c>
      <c r="AK60" s="33">
        <v>1</v>
      </c>
      <c r="AL60" s="33"/>
      <c r="AM60" s="33"/>
      <c r="AN60" s="33"/>
      <c r="AO60" s="33"/>
      <c r="AP60" s="33"/>
      <c r="AQ60" s="33"/>
      <c r="AR60" s="33"/>
      <c r="AS60" s="33"/>
      <c r="AT60" s="33"/>
      <c r="AU60" s="33"/>
      <c r="AV60" s="33"/>
      <c r="AW60" s="33"/>
      <c r="AX60" s="33"/>
      <c r="AY60" s="33"/>
      <c r="AZ60" s="33"/>
      <c r="BA60" s="33"/>
      <c r="BB60" s="33"/>
      <c r="BC60" s="33"/>
    </row>
    <row r="61" spans="1:55" s="30" customFormat="1" ht="57.6" x14ac:dyDescent="0.3">
      <c r="A61" s="26">
        <f t="shared" si="2"/>
        <v>157</v>
      </c>
      <c r="B61" s="27">
        <v>13</v>
      </c>
      <c r="C61" s="27">
        <v>2</v>
      </c>
      <c r="D61" s="28" t="s">
        <v>114</v>
      </c>
      <c r="E61" s="29" t="s">
        <v>115</v>
      </c>
      <c r="F61" s="27" t="s">
        <v>8</v>
      </c>
      <c r="G61" s="33">
        <v>2</v>
      </c>
      <c r="H61" s="34">
        <f t="shared" si="0"/>
        <v>2</v>
      </c>
      <c r="I61" s="43">
        <f t="shared" si="1"/>
        <v>27</v>
      </c>
      <c r="J61" s="33">
        <v>1</v>
      </c>
      <c r="K61" s="33">
        <v>1</v>
      </c>
      <c r="L61" s="33">
        <v>1</v>
      </c>
      <c r="M61" s="33">
        <v>1</v>
      </c>
      <c r="N61" s="33">
        <v>1</v>
      </c>
      <c r="O61" s="33">
        <v>1</v>
      </c>
      <c r="P61" s="33">
        <v>1</v>
      </c>
      <c r="Q61" s="33">
        <v>1</v>
      </c>
      <c r="R61" s="33">
        <v>1</v>
      </c>
      <c r="S61" s="33">
        <v>1</v>
      </c>
      <c r="T61" s="33"/>
      <c r="U61" s="33">
        <v>1</v>
      </c>
      <c r="V61" s="33">
        <v>1</v>
      </c>
      <c r="W61" s="33">
        <v>1</v>
      </c>
      <c r="X61" s="33">
        <v>1</v>
      </c>
      <c r="Y61" s="33">
        <v>1</v>
      </c>
      <c r="Z61" s="33">
        <v>1</v>
      </c>
      <c r="AA61" s="33">
        <v>1</v>
      </c>
      <c r="AB61" s="33">
        <v>1</v>
      </c>
      <c r="AC61" s="33">
        <v>1</v>
      </c>
      <c r="AD61" s="33">
        <v>1</v>
      </c>
      <c r="AE61" s="33">
        <v>1</v>
      </c>
      <c r="AF61" s="33">
        <v>1</v>
      </c>
      <c r="AG61" s="33">
        <v>1</v>
      </c>
      <c r="AH61" s="33">
        <v>1</v>
      </c>
      <c r="AI61" s="33">
        <v>1</v>
      </c>
      <c r="AJ61" s="33">
        <v>1</v>
      </c>
      <c r="AK61" s="33">
        <v>1</v>
      </c>
      <c r="AL61" s="33"/>
      <c r="AM61" s="33"/>
      <c r="AN61" s="33"/>
      <c r="AO61" s="33"/>
      <c r="AP61" s="33"/>
      <c r="AQ61" s="33"/>
      <c r="AR61" s="33"/>
      <c r="AS61" s="33"/>
      <c r="AT61" s="33"/>
      <c r="AU61" s="33"/>
      <c r="AV61" s="33"/>
      <c r="AW61" s="33"/>
      <c r="AX61" s="33"/>
      <c r="AY61" s="33"/>
      <c r="AZ61" s="33"/>
      <c r="BA61" s="33"/>
      <c r="BB61" s="33"/>
      <c r="BC61" s="33"/>
    </row>
    <row r="62" spans="1:55" s="30" customFormat="1" ht="72" x14ac:dyDescent="0.3">
      <c r="A62" s="26">
        <f t="shared" si="2"/>
        <v>158</v>
      </c>
      <c r="B62" s="27">
        <v>13</v>
      </c>
      <c r="C62" s="27">
        <v>3</v>
      </c>
      <c r="D62" s="28" t="s">
        <v>116</v>
      </c>
      <c r="E62" s="29" t="s">
        <v>117</v>
      </c>
      <c r="F62" s="27" t="s">
        <v>24</v>
      </c>
      <c r="G62" s="33">
        <v>2</v>
      </c>
      <c r="H62" s="34">
        <f t="shared" si="0"/>
        <v>1</v>
      </c>
      <c r="I62" s="43">
        <f t="shared" si="1"/>
        <v>28</v>
      </c>
      <c r="J62" s="33">
        <v>1</v>
      </c>
      <c r="K62" s="33">
        <v>1</v>
      </c>
      <c r="L62" s="33">
        <v>1</v>
      </c>
      <c r="M62" s="33">
        <v>1</v>
      </c>
      <c r="N62" s="33">
        <v>1</v>
      </c>
      <c r="O62" s="33">
        <v>1</v>
      </c>
      <c r="P62" s="33">
        <v>1</v>
      </c>
      <c r="Q62" s="33">
        <v>1</v>
      </c>
      <c r="R62" s="33">
        <v>1</v>
      </c>
      <c r="S62" s="33">
        <v>1</v>
      </c>
      <c r="T62" s="33">
        <v>1</v>
      </c>
      <c r="U62" s="33">
        <v>1</v>
      </c>
      <c r="V62" s="33">
        <v>1</v>
      </c>
      <c r="W62" s="33">
        <v>1</v>
      </c>
      <c r="X62" s="33">
        <v>1</v>
      </c>
      <c r="Y62" s="33">
        <v>1</v>
      </c>
      <c r="Z62" s="33">
        <v>1</v>
      </c>
      <c r="AA62" s="33">
        <v>1</v>
      </c>
      <c r="AB62" s="33">
        <v>1</v>
      </c>
      <c r="AC62" s="33">
        <v>1</v>
      </c>
      <c r="AD62" s="33">
        <v>1</v>
      </c>
      <c r="AE62" s="33">
        <v>1</v>
      </c>
      <c r="AF62" s="33">
        <v>1</v>
      </c>
      <c r="AG62" s="33">
        <v>1</v>
      </c>
      <c r="AH62" s="33">
        <v>1</v>
      </c>
      <c r="AI62" s="33">
        <v>1</v>
      </c>
      <c r="AJ62" s="33">
        <v>1</v>
      </c>
      <c r="AK62" s="33">
        <v>1</v>
      </c>
      <c r="AL62" s="33"/>
      <c r="AM62" s="33"/>
      <c r="AN62" s="33"/>
      <c r="AO62" s="33"/>
      <c r="AP62" s="33"/>
      <c r="AQ62" s="33"/>
      <c r="AR62" s="33"/>
      <c r="AS62" s="33"/>
      <c r="AT62" s="33"/>
      <c r="AU62" s="33"/>
      <c r="AV62" s="33"/>
      <c r="AW62" s="33"/>
      <c r="AX62" s="33"/>
      <c r="AY62" s="33"/>
      <c r="AZ62" s="33"/>
      <c r="BA62" s="33"/>
      <c r="BB62" s="33"/>
      <c r="BC62" s="33"/>
    </row>
    <row r="63" spans="1:55" s="30" customFormat="1" ht="100.8" x14ac:dyDescent="0.3">
      <c r="A63" s="26">
        <f t="shared" si="2"/>
        <v>159</v>
      </c>
      <c r="B63" s="27">
        <v>13</v>
      </c>
      <c r="C63" s="27">
        <v>4</v>
      </c>
      <c r="D63" s="28" t="s">
        <v>118</v>
      </c>
      <c r="E63" s="29" t="s">
        <v>171</v>
      </c>
      <c r="F63" s="27" t="s">
        <v>26</v>
      </c>
      <c r="G63" s="33">
        <v>2</v>
      </c>
      <c r="H63" s="34">
        <f t="shared" si="0"/>
        <v>9</v>
      </c>
      <c r="I63" s="43">
        <f t="shared" si="1"/>
        <v>20</v>
      </c>
      <c r="J63" s="33">
        <v>1</v>
      </c>
      <c r="K63" s="33">
        <v>1</v>
      </c>
      <c r="L63" s="33"/>
      <c r="M63" s="33">
        <v>1</v>
      </c>
      <c r="N63" s="33">
        <v>1</v>
      </c>
      <c r="O63" s="33">
        <v>1</v>
      </c>
      <c r="P63" s="33">
        <v>1</v>
      </c>
      <c r="Q63" s="33"/>
      <c r="R63" s="33">
        <v>1</v>
      </c>
      <c r="S63" s="33"/>
      <c r="T63" s="33"/>
      <c r="U63" s="33">
        <v>1</v>
      </c>
      <c r="V63" s="33"/>
      <c r="W63" s="33">
        <v>1</v>
      </c>
      <c r="X63" s="33"/>
      <c r="Y63" s="33">
        <v>1</v>
      </c>
      <c r="Z63" s="33">
        <v>1</v>
      </c>
      <c r="AA63" s="33">
        <v>1</v>
      </c>
      <c r="AB63" s="33">
        <v>1</v>
      </c>
      <c r="AC63" s="33"/>
      <c r="AD63" s="33">
        <v>1</v>
      </c>
      <c r="AE63" s="33">
        <v>1</v>
      </c>
      <c r="AF63" s="33">
        <v>1</v>
      </c>
      <c r="AG63" s="33">
        <v>1</v>
      </c>
      <c r="AH63" s="33">
        <v>1</v>
      </c>
      <c r="AI63" s="33">
        <v>1</v>
      </c>
      <c r="AJ63" s="33"/>
      <c r="AK63" s="33">
        <v>1</v>
      </c>
      <c r="AL63" s="33"/>
      <c r="AM63" s="33"/>
      <c r="AN63" s="33"/>
      <c r="AO63" s="33"/>
      <c r="AP63" s="33"/>
      <c r="AQ63" s="33"/>
      <c r="AR63" s="33"/>
      <c r="AS63" s="33"/>
      <c r="AT63" s="33"/>
      <c r="AU63" s="33"/>
      <c r="AV63" s="33"/>
      <c r="AW63" s="33"/>
      <c r="AX63" s="33"/>
      <c r="AY63" s="33"/>
      <c r="AZ63" s="33"/>
      <c r="BA63" s="33"/>
      <c r="BB63" s="33"/>
      <c r="BC63" s="33"/>
    </row>
    <row r="64" spans="1:55" s="30" customFormat="1" ht="28.8" x14ac:dyDescent="0.3">
      <c r="A64" s="26">
        <f t="shared" si="2"/>
        <v>160</v>
      </c>
      <c r="B64" s="27">
        <v>14</v>
      </c>
      <c r="C64" s="27">
        <v>1</v>
      </c>
      <c r="D64" s="28" t="s">
        <v>119</v>
      </c>
      <c r="E64" s="29" t="s">
        <v>120</v>
      </c>
      <c r="F64" s="27" t="s">
        <v>80</v>
      </c>
      <c r="G64" s="33">
        <v>2</v>
      </c>
      <c r="H64" s="34">
        <f t="shared" si="0"/>
        <v>4</v>
      </c>
      <c r="I64" s="43">
        <f t="shared" si="1"/>
        <v>25</v>
      </c>
      <c r="J64" s="33">
        <v>1</v>
      </c>
      <c r="K64" s="33">
        <v>1</v>
      </c>
      <c r="L64" s="33">
        <v>1</v>
      </c>
      <c r="M64" s="33">
        <v>1</v>
      </c>
      <c r="N64" s="33">
        <v>1</v>
      </c>
      <c r="O64" s="33">
        <v>1</v>
      </c>
      <c r="P64" s="33">
        <v>1</v>
      </c>
      <c r="Q64" s="33">
        <v>1</v>
      </c>
      <c r="R64" s="33"/>
      <c r="S64" s="33">
        <v>1</v>
      </c>
      <c r="T64" s="33">
        <v>1</v>
      </c>
      <c r="U64" s="33">
        <v>1</v>
      </c>
      <c r="V64" s="33">
        <v>1</v>
      </c>
      <c r="W64" s="33">
        <v>1</v>
      </c>
      <c r="X64" s="33">
        <v>1</v>
      </c>
      <c r="Y64" s="33"/>
      <c r="Z64" s="33">
        <v>1</v>
      </c>
      <c r="AA64" s="33">
        <v>1</v>
      </c>
      <c r="AB64" s="33">
        <v>1</v>
      </c>
      <c r="AC64" s="33"/>
      <c r="AD64" s="33">
        <v>1</v>
      </c>
      <c r="AE64" s="33">
        <v>1</v>
      </c>
      <c r="AF64" s="33">
        <v>1</v>
      </c>
      <c r="AG64" s="33">
        <v>1</v>
      </c>
      <c r="AH64" s="33">
        <v>1</v>
      </c>
      <c r="AI64" s="33">
        <v>1</v>
      </c>
      <c r="AJ64" s="33">
        <v>1</v>
      </c>
      <c r="AK64" s="33">
        <v>1</v>
      </c>
      <c r="AL64" s="33"/>
      <c r="AM64" s="33"/>
      <c r="AN64" s="33"/>
      <c r="AO64" s="33"/>
      <c r="AP64" s="33"/>
      <c r="AQ64" s="33"/>
      <c r="AR64" s="33"/>
      <c r="AS64" s="33"/>
      <c r="AT64" s="33"/>
      <c r="AU64" s="33"/>
      <c r="AV64" s="33"/>
      <c r="AW64" s="33"/>
      <c r="AX64" s="33"/>
      <c r="AY64" s="33"/>
      <c r="AZ64" s="33"/>
      <c r="BA64" s="33"/>
      <c r="BB64" s="33"/>
      <c r="BC64" s="33"/>
    </row>
    <row r="65" spans="1:55" s="30" customFormat="1" ht="57.6" x14ac:dyDescent="0.3">
      <c r="A65" s="26">
        <f t="shared" si="2"/>
        <v>161</v>
      </c>
      <c r="B65" s="27">
        <v>14</v>
      </c>
      <c r="C65" s="27">
        <v>2</v>
      </c>
      <c r="D65" s="28" t="s">
        <v>121</v>
      </c>
      <c r="E65" s="29" t="s">
        <v>735</v>
      </c>
      <c r="F65" s="27" t="s">
        <v>78</v>
      </c>
      <c r="G65" s="33">
        <v>2</v>
      </c>
      <c r="H65" s="34">
        <f t="shared" si="0"/>
        <v>9</v>
      </c>
      <c r="I65" s="43">
        <f t="shared" si="1"/>
        <v>20</v>
      </c>
      <c r="J65" s="33"/>
      <c r="K65" s="33">
        <v>1</v>
      </c>
      <c r="L65" s="33"/>
      <c r="M65" s="33">
        <v>1</v>
      </c>
      <c r="N65" s="33">
        <v>1</v>
      </c>
      <c r="O65" s="33">
        <v>1</v>
      </c>
      <c r="P65" s="33">
        <v>1</v>
      </c>
      <c r="Q65" s="33">
        <v>1</v>
      </c>
      <c r="R65" s="33">
        <v>1</v>
      </c>
      <c r="S65" s="33"/>
      <c r="T65" s="33"/>
      <c r="U65" s="33">
        <v>1</v>
      </c>
      <c r="V65" s="33">
        <v>1</v>
      </c>
      <c r="W65" s="33">
        <v>1</v>
      </c>
      <c r="X65" s="33">
        <v>1</v>
      </c>
      <c r="Y65" s="33"/>
      <c r="Z65" s="33">
        <v>1</v>
      </c>
      <c r="AA65" s="33">
        <v>1</v>
      </c>
      <c r="AB65" s="33">
        <v>1</v>
      </c>
      <c r="AC65" s="33"/>
      <c r="AD65" s="33">
        <v>1</v>
      </c>
      <c r="AE65" s="33">
        <v>1</v>
      </c>
      <c r="AF65" s="33"/>
      <c r="AG65" s="33">
        <v>1</v>
      </c>
      <c r="AH65" s="33">
        <v>1</v>
      </c>
      <c r="AI65" s="33">
        <v>1</v>
      </c>
      <c r="AJ65" s="33"/>
      <c r="AK65" s="33">
        <v>1</v>
      </c>
      <c r="AL65" s="33"/>
      <c r="AM65" s="33"/>
      <c r="AN65" s="33"/>
      <c r="AO65" s="33"/>
      <c r="AP65" s="33"/>
      <c r="AQ65" s="33"/>
      <c r="AR65" s="33"/>
      <c r="AS65" s="33"/>
      <c r="AT65" s="33"/>
      <c r="AU65" s="33"/>
      <c r="AV65" s="33"/>
      <c r="AW65" s="33"/>
      <c r="AX65" s="33"/>
      <c r="AY65" s="33"/>
      <c r="AZ65" s="33"/>
      <c r="BA65" s="33"/>
      <c r="BB65" s="33"/>
      <c r="BC65" s="33"/>
    </row>
    <row r="66" spans="1:55" s="30" customFormat="1" ht="43.2" x14ac:dyDescent="0.3">
      <c r="A66" s="26">
        <f t="shared" si="2"/>
        <v>162</v>
      </c>
      <c r="B66" s="27">
        <v>14</v>
      </c>
      <c r="C66" s="27">
        <v>3</v>
      </c>
      <c r="D66" s="28" t="s">
        <v>122</v>
      </c>
      <c r="E66" s="29" t="s">
        <v>123</v>
      </c>
      <c r="F66" s="27" t="s">
        <v>36</v>
      </c>
      <c r="G66" s="33">
        <v>2</v>
      </c>
      <c r="H66" s="34">
        <f t="shared" si="0"/>
        <v>4</v>
      </c>
      <c r="I66" s="43">
        <f t="shared" si="1"/>
        <v>25</v>
      </c>
      <c r="J66" s="33">
        <v>1</v>
      </c>
      <c r="K66" s="33"/>
      <c r="L66" s="33">
        <v>1</v>
      </c>
      <c r="M66" s="33">
        <v>1</v>
      </c>
      <c r="N66" s="33">
        <v>1</v>
      </c>
      <c r="O66" s="33">
        <v>1</v>
      </c>
      <c r="P66" s="33">
        <v>1</v>
      </c>
      <c r="Q66" s="33"/>
      <c r="R66" s="33">
        <v>1</v>
      </c>
      <c r="S66" s="33">
        <v>1</v>
      </c>
      <c r="T66" s="33">
        <v>1</v>
      </c>
      <c r="U66" s="33">
        <v>1</v>
      </c>
      <c r="V66" s="33">
        <v>1</v>
      </c>
      <c r="W66" s="33">
        <v>1</v>
      </c>
      <c r="X66" s="33">
        <v>1</v>
      </c>
      <c r="Y66" s="33">
        <v>1</v>
      </c>
      <c r="Z66" s="33">
        <v>1</v>
      </c>
      <c r="AA66" s="33">
        <v>1</v>
      </c>
      <c r="AB66" s="33">
        <v>1</v>
      </c>
      <c r="AC66" s="33"/>
      <c r="AD66" s="33">
        <v>1</v>
      </c>
      <c r="AE66" s="33">
        <v>1</v>
      </c>
      <c r="AF66" s="33">
        <v>1</v>
      </c>
      <c r="AG66" s="33">
        <v>1</v>
      </c>
      <c r="AH66" s="33">
        <v>1</v>
      </c>
      <c r="AI66" s="33">
        <v>1</v>
      </c>
      <c r="AJ66" s="33">
        <v>1</v>
      </c>
      <c r="AK66" s="33">
        <v>1</v>
      </c>
      <c r="AL66" s="33"/>
      <c r="AM66" s="33"/>
      <c r="AN66" s="33"/>
      <c r="AO66" s="33"/>
      <c r="AP66" s="33"/>
      <c r="AQ66" s="33"/>
      <c r="AR66" s="33"/>
      <c r="AS66" s="33"/>
      <c r="AT66" s="33"/>
      <c r="AU66" s="33"/>
      <c r="AV66" s="33"/>
      <c r="AW66" s="33"/>
      <c r="AX66" s="33"/>
      <c r="AY66" s="33"/>
      <c r="AZ66" s="33"/>
      <c r="BA66" s="33"/>
      <c r="BB66" s="33"/>
      <c r="BC66" s="33"/>
    </row>
    <row r="67" spans="1:55" s="30" customFormat="1" ht="115.2" x14ac:dyDescent="0.3">
      <c r="A67" s="26">
        <f t="shared" si="2"/>
        <v>163</v>
      </c>
      <c r="B67" s="27">
        <v>14</v>
      </c>
      <c r="C67" s="27">
        <v>4</v>
      </c>
      <c r="D67" s="28" t="s">
        <v>124</v>
      </c>
      <c r="E67" s="29" t="s">
        <v>125</v>
      </c>
      <c r="F67" s="27" t="s">
        <v>45</v>
      </c>
      <c r="G67" s="33">
        <v>2</v>
      </c>
      <c r="H67" s="34">
        <f t="shared" si="0"/>
        <v>7</v>
      </c>
      <c r="I67" s="43">
        <f t="shared" si="1"/>
        <v>22</v>
      </c>
      <c r="J67" s="33">
        <v>1</v>
      </c>
      <c r="K67" s="33">
        <v>1</v>
      </c>
      <c r="L67" s="33"/>
      <c r="M67" s="33">
        <v>1</v>
      </c>
      <c r="N67" s="33">
        <v>1</v>
      </c>
      <c r="O67" s="33">
        <v>1</v>
      </c>
      <c r="P67" s="33">
        <v>1</v>
      </c>
      <c r="Q67" s="33"/>
      <c r="R67" s="33">
        <v>1</v>
      </c>
      <c r="S67" s="33"/>
      <c r="T67" s="33">
        <v>1</v>
      </c>
      <c r="U67" s="33">
        <v>1</v>
      </c>
      <c r="V67" s="33"/>
      <c r="W67" s="33">
        <v>1</v>
      </c>
      <c r="X67" s="33">
        <v>1</v>
      </c>
      <c r="Y67" s="33">
        <v>1</v>
      </c>
      <c r="Z67" s="33">
        <v>1</v>
      </c>
      <c r="AA67" s="33">
        <v>1</v>
      </c>
      <c r="AB67" s="33">
        <v>1</v>
      </c>
      <c r="AC67" s="33"/>
      <c r="AD67" s="33">
        <v>1</v>
      </c>
      <c r="AE67" s="33">
        <v>1</v>
      </c>
      <c r="AF67" s="33"/>
      <c r="AG67" s="33">
        <v>1</v>
      </c>
      <c r="AH67" s="33">
        <v>1</v>
      </c>
      <c r="AI67" s="33">
        <v>1</v>
      </c>
      <c r="AJ67" s="33">
        <v>1</v>
      </c>
      <c r="AK67" s="33">
        <v>1</v>
      </c>
      <c r="AL67" s="33"/>
      <c r="AM67" s="33"/>
      <c r="AN67" s="33"/>
      <c r="AO67" s="33"/>
      <c r="AP67" s="33"/>
      <c r="AQ67" s="33"/>
      <c r="AR67" s="33"/>
      <c r="AS67" s="33"/>
      <c r="AT67" s="33"/>
      <c r="AU67" s="33"/>
      <c r="AV67" s="33"/>
      <c r="AW67" s="33"/>
      <c r="AX67" s="33"/>
      <c r="AY67" s="33"/>
      <c r="AZ67" s="33"/>
      <c r="BA67" s="33"/>
      <c r="BB67" s="33"/>
      <c r="BC67" s="33"/>
    </row>
    <row r="68" spans="1:55" s="30" customFormat="1" ht="43.2" x14ac:dyDescent="0.3">
      <c r="A68" s="26">
        <f t="shared" si="2"/>
        <v>164</v>
      </c>
      <c r="B68" s="27">
        <v>14</v>
      </c>
      <c r="C68" s="27">
        <v>5</v>
      </c>
      <c r="D68" s="28" t="s">
        <v>126</v>
      </c>
      <c r="E68" s="29" t="s">
        <v>127</v>
      </c>
      <c r="F68" s="27" t="s">
        <v>78</v>
      </c>
      <c r="G68" s="33">
        <v>2</v>
      </c>
      <c r="H68" s="34">
        <f t="shared" si="0"/>
        <v>11</v>
      </c>
      <c r="I68" s="43">
        <f t="shared" si="1"/>
        <v>18</v>
      </c>
      <c r="J68" s="33">
        <v>1</v>
      </c>
      <c r="K68" s="33"/>
      <c r="L68" s="33"/>
      <c r="M68" s="33">
        <v>1</v>
      </c>
      <c r="N68" s="33">
        <v>1</v>
      </c>
      <c r="O68" s="33">
        <v>1</v>
      </c>
      <c r="P68" s="33">
        <v>1</v>
      </c>
      <c r="Q68" s="33"/>
      <c r="R68" s="33">
        <v>1</v>
      </c>
      <c r="S68" s="33"/>
      <c r="T68" s="33">
        <v>1</v>
      </c>
      <c r="U68" s="33">
        <v>1</v>
      </c>
      <c r="V68" s="33"/>
      <c r="W68" s="33">
        <v>1</v>
      </c>
      <c r="X68" s="33">
        <v>1</v>
      </c>
      <c r="Y68" s="33">
        <v>1</v>
      </c>
      <c r="Z68" s="33"/>
      <c r="AA68" s="33">
        <v>1</v>
      </c>
      <c r="AB68" s="33">
        <v>1</v>
      </c>
      <c r="AC68" s="33"/>
      <c r="AD68" s="33">
        <v>1</v>
      </c>
      <c r="AE68" s="33"/>
      <c r="AF68" s="33">
        <v>1</v>
      </c>
      <c r="AG68" s="33"/>
      <c r="AH68" s="33"/>
      <c r="AI68" s="33">
        <v>1</v>
      </c>
      <c r="AJ68" s="33">
        <v>1</v>
      </c>
      <c r="AK68" s="33">
        <v>1</v>
      </c>
      <c r="AL68" s="33"/>
      <c r="AM68" s="33"/>
      <c r="AN68" s="33"/>
      <c r="AO68" s="33"/>
      <c r="AP68" s="33"/>
      <c r="AQ68" s="33"/>
      <c r="AR68" s="33"/>
      <c r="AS68" s="33"/>
      <c r="AT68" s="33"/>
      <c r="AU68" s="33"/>
      <c r="AV68" s="33"/>
      <c r="AW68" s="33"/>
      <c r="AX68" s="33"/>
      <c r="AY68" s="33"/>
      <c r="AZ68" s="33"/>
      <c r="BA68" s="33"/>
      <c r="BB68" s="33"/>
      <c r="BC68" s="33"/>
    </row>
    <row r="69" spans="1:55" s="30" customFormat="1" ht="28.8" x14ac:dyDescent="0.3">
      <c r="A69" s="26">
        <f t="shared" si="2"/>
        <v>165</v>
      </c>
      <c r="B69" s="27">
        <v>14</v>
      </c>
      <c r="C69" s="27">
        <v>6</v>
      </c>
      <c r="D69" s="28" t="s">
        <v>128</v>
      </c>
      <c r="E69" s="29" t="s">
        <v>129</v>
      </c>
      <c r="F69" s="27" t="s">
        <v>36</v>
      </c>
      <c r="G69" s="33">
        <v>2</v>
      </c>
      <c r="H69" s="34">
        <f t="shared" si="0"/>
        <v>13</v>
      </c>
      <c r="I69" s="43">
        <f t="shared" si="1"/>
        <v>16</v>
      </c>
      <c r="J69" s="33">
        <v>1</v>
      </c>
      <c r="K69" s="33">
        <v>1</v>
      </c>
      <c r="L69" s="33">
        <v>1</v>
      </c>
      <c r="M69" s="33">
        <v>1</v>
      </c>
      <c r="N69" s="33">
        <v>1</v>
      </c>
      <c r="O69" s="33">
        <v>1</v>
      </c>
      <c r="P69" s="33"/>
      <c r="Q69" s="33"/>
      <c r="R69" s="33"/>
      <c r="S69" s="33"/>
      <c r="T69" s="33"/>
      <c r="U69" s="33">
        <v>1</v>
      </c>
      <c r="V69" s="33"/>
      <c r="W69" s="33"/>
      <c r="X69" s="33"/>
      <c r="Y69" s="33"/>
      <c r="Z69" s="33">
        <v>1</v>
      </c>
      <c r="AA69" s="33">
        <v>1</v>
      </c>
      <c r="AB69" s="33"/>
      <c r="AC69" s="33"/>
      <c r="AD69" s="33">
        <v>1</v>
      </c>
      <c r="AE69" s="33">
        <v>1</v>
      </c>
      <c r="AF69" s="33">
        <v>1</v>
      </c>
      <c r="AG69" s="33">
        <v>1</v>
      </c>
      <c r="AH69" s="33"/>
      <c r="AI69" s="33">
        <v>1</v>
      </c>
      <c r="AJ69" s="33">
        <v>1</v>
      </c>
      <c r="AK69" s="33">
        <v>1</v>
      </c>
      <c r="AL69" s="33"/>
      <c r="AM69" s="33"/>
      <c r="AN69" s="33"/>
      <c r="AO69" s="33"/>
      <c r="AP69" s="33"/>
      <c r="AQ69" s="33"/>
      <c r="AR69" s="33"/>
      <c r="AS69" s="33"/>
      <c r="AT69" s="33"/>
      <c r="AU69" s="33"/>
      <c r="AV69" s="33"/>
      <c r="AW69" s="33"/>
      <c r="AX69" s="33"/>
      <c r="AY69" s="33"/>
      <c r="AZ69" s="33"/>
      <c r="BA69" s="33"/>
      <c r="BB69" s="33"/>
      <c r="BC69" s="33"/>
    </row>
    <row r="70" spans="1:55" s="30" customFormat="1" ht="86.4" x14ac:dyDescent="0.3">
      <c r="A70" s="26">
        <f t="shared" si="2"/>
        <v>166</v>
      </c>
      <c r="B70" s="27">
        <v>14</v>
      </c>
      <c r="C70" s="27">
        <v>7</v>
      </c>
      <c r="D70" s="28" t="s">
        <v>130</v>
      </c>
      <c r="E70" s="29" t="s">
        <v>131</v>
      </c>
      <c r="F70" s="27" t="s">
        <v>16</v>
      </c>
      <c r="G70" s="33">
        <v>2</v>
      </c>
      <c r="H70" s="34">
        <f t="shared" ref="H70:H88" si="3">IF(G70=1,1,IF(G70=2,$H$1-I70+1,0))</f>
        <v>6</v>
      </c>
      <c r="I70" s="43">
        <f t="shared" ref="I70:I88" si="4">SUM(J70:BC70)</f>
        <v>23</v>
      </c>
      <c r="J70" s="33"/>
      <c r="K70" s="33">
        <v>1</v>
      </c>
      <c r="L70" s="33"/>
      <c r="M70" s="33">
        <v>1</v>
      </c>
      <c r="N70" s="33">
        <v>1</v>
      </c>
      <c r="O70" s="33">
        <v>1</v>
      </c>
      <c r="P70" s="33">
        <v>1</v>
      </c>
      <c r="Q70" s="33">
        <v>1</v>
      </c>
      <c r="R70" s="33">
        <v>1</v>
      </c>
      <c r="S70" s="33">
        <v>1</v>
      </c>
      <c r="T70" s="33">
        <v>1</v>
      </c>
      <c r="U70" s="33">
        <v>1</v>
      </c>
      <c r="V70" s="33"/>
      <c r="W70" s="33">
        <v>1</v>
      </c>
      <c r="X70" s="33">
        <v>1</v>
      </c>
      <c r="Y70" s="33">
        <v>1</v>
      </c>
      <c r="Z70" s="33">
        <v>1</v>
      </c>
      <c r="AA70" s="33">
        <v>1</v>
      </c>
      <c r="AB70" s="33">
        <v>1</v>
      </c>
      <c r="AC70" s="33"/>
      <c r="AD70" s="33">
        <v>1</v>
      </c>
      <c r="AE70" s="33">
        <v>1</v>
      </c>
      <c r="AF70" s="33">
        <v>1</v>
      </c>
      <c r="AG70" s="33">
        <v>1</v>
      </c>
      <c r="AH70" s="33"/>
      <c r="AI70" s="33">
        <v>1</v>
      </c>
      <c r="AJ70" s="33">
        <v>1</v>
      </c>
      <c r="AK70" s="33">
        <v>1</v>
      </c>
      <c r="AL70" s="33"/>
      <c r="AM70" s="33"/>
      <c r="AN70" s="33"/>
      <c r="AO70" s="33"/>
      <c r="AP70" s="33"/>
      <c r="AQ70" s="33"/>
      <c r="AR70" s="33"/>
      <c r="AS70" s="33"/>
      <c r="AT70" s="33"/>
      <c r="AU70" s="33"/>
      <c r="AV70" s="33"/>
      <c r="AW70" s="33"/>
      <c r="AX70" s="33"/>
      <c r="AY70" s="33"/>
      <c r="AZ70" s="33"/>
      <c r="BA70" s="33"/>
      <c r="BB70" s="33"/>
      <c r="BC70" s="33"/>
    </row>
    <row r="71" spans="1:55" s="30" customFormat="1" ht="43.2" x14ac:dyDescent="0.3">
      <c r="A71" s="26">
        <f t="shared" ref="A71:A87" si="5">A70+1</f>
        <v>167</v>
      </c>
      <c r="B71" s="27">
        <v>15</v>
      </c>
      <c r="C71" s="27">
        <v>1</v>
      </c>
      <c r="D71" s="28" t="s">
        <v>132</v>
      </c>
      <c r="E71" s="29" t="s">
        <v>163</v>
      </c>
      <c r="F71" s="27" t="s">
        <v>22</v>
      </c>
      <c r="G71" s="33">
        <v>2</v>
      </c>
      <c r="H71" s="34">
        <f t="shared" si="3"/>
        <v>1</v>
      </c>
      <c r="I71" s="43">
        <f t="shared" si="4"/>
        <v>28</v>
      </c>
      <c r="J71" s="33">
        <v>1</v>
      </c>
      <c r="K71" s="33">
        <v>1</v>
      </c>
      <c r="L71" s="33">
        <v>1</v>
      </c>
      <c r="M71" s="33">
        <v>1</v>
      </c>
      <c r="N71" s="33">
        <v>1</v>
      </c>
      <c r="O71" s="33">
        <v>1</v>
      </c>
      <c r="P71" s="33">
        <v>1</v>
      </c>
      <c r="Q71" s="33">
        <v>1</v>
      </c>
      <c r="R71" s="33">
        <v>1</v>
      </c>
      <c r="S71" s="33">
        <v>1</v>
      </c>
      <c r="T71" s="33">
        <v>1</v>
      </c>
      <c r="U71" s="33">
        <v>1</v>
      </c>
      <c r="V71" s="33">
        <v>1</v>
      </c>
      <c r="W71" s="33">
        <v>1</v>
      </c>
      <c r="X71" s="33">
        <v>1</v>
      </c>
      <c r="Y71" s="33">
        <v>1</v>
      </c>
      <c r="Z71" s="33">
        <v>1</v>
      </c>
      <c r="AA71" s="33">
        <v>1</v>
      </c>
      <c r="AB71" s="33">
        <v>1</v>
      </c>
      <c r="AC71" s="33">
        <v>1</v>
      </c>
      <c r="AD71" s="33">
        <v>1</v>
      </c>
      <c r="AE71" s="33">
        <v>1</v>
      </c>
      <c r="AF71" s="33">
        <v>1</v>
      </c>
      <c r="AG71" s="33">
        <v>1</v>
      </c>
      <c r="AH71" s="33">
        <v>1</v>
      </c>
      <c r="AI71" s="33">
        <v>1</v>
      </c>
      <c r="AJ71" s="33">
        <v>1</v>
      </c>
      <c r="AK71" s="33">
        <v>1</v>
      </c>
      <c r="AL71" s="33"/>
      <c r="AM71" s="33"/>
      <c r="AN71" s="33"/>
      <c r="AO71" s="33"/>
      <c r="AP71" s="33"/>
      <c r="AQ71" s="33"/>
      <c r="AR71" s="33"/>
      <c r="AS71" s="33"/>
      <c r="AT71" s="33"/>
      <c r="AU71" s="33"/>
      <c r="AV71" s="33"/>
      <c r="AW71" s="33"/>
      <c r="AX71" s="33"/>
      <c r="AY71" s="33"/>
      <c r="AZ71" s="33"/>
      <c r="BA71" s="33"/>
      <c r="BB71" s="33"/>
      <c r="BC71" s="33"/>
    </row>
    <row r="72" spans="1:55" s="30" customFormat="1" x14ac:dyDescent="0.3">
      <c r="A72" s="32">
        <f t="shared" si="5"/>
        <v>168</v>
      </c>
      <c r="B72" s="27">
        <v>15</v>
      </c>
      <c r="C72" s="27"/>
      <c r="D72" s="31" t="s">
        <v>156</v>
      </c>
      <c r="E72" s="29" t="s">
        <v>162</v>
      </c>
      <c r="F72" s="27"/>
      <c r="G72" s="33">
        <v>0</v>
      </c>
      <c r="H72" s="34">
        <f t="shared" si="3"/>
        <v>0</v>
      </c>
      <c r="I72" s="34">
        <f t="shared" si="4"/>
        <v>9</v>
      </c>
      <c r="J72" s="33">
        <v>1</v>
      </c>
      <c r="K72" s="33"/>
      <c r="L72" s="33">
        <v>1</v>
      </c>
      <c r="M72" s="33"/>
      <c r="N72" s="33"/>
      <c r="O72" s="33">
        <v>1</v>
      </c>
      <c r="P72" s="33"/>
      <c r="Q72" s="33"/>
      <c r="R72" s="33"/>
      <c r="S72" s="33"/>
      <c r="T72" s="33"/>
      <c r="U72" s="33"/>
      <c r="V72" s="33">
        <v>1</v>
      </c>
      <c r="W72" s="33">
        <v>1</v>
      </c>
      <c r="X72" s="33"/>
      <c r="Y72" s="33"/>
      <c r="Z72" s="33"/>
      <c r="AA72" s="33">
        <v>1</v>
      </c>
      <c r="AB72" s="33">
        <v>1</v>
      </c>
      <c r="AC72" s="33"/>
      <c r="AD72" s="33"/>
      <c r="AE72" s="33"/>
      <c r="AF72" s="33"/>
      <c r="AG72" s="33">
        <v>1</v>
      </c>
      <c r="AH72" s="33"/>
      <c r="AI72" s="33">
        <v>1</v>
      </c>
      <c r="AJ72" s="33"/>
      <c r="AK72" s="33"/>
      <c r="AL72" s="33"/>
      <c r="AM72" s="33"/>
      <c r="AN72" s="33"/>
      <c r="AO72" s="33"/>
      <c r="AP72" s="33"/>
      <c r="AQ72" s="33"/>
      <c r="AR72" s="33"/>
      <c r="AS72" s="33"/>
      <c r="AT72" s="33"/>
      <c r="AU72" s="33"/>
      <c r="AV72" s="33"/>
      <c r="AW72" s="33"/>
      <c r="AX72" s="33"/>
      <c r="AY72" s="33"/>
      <c r="AZ72" s="33"/>
      <c r="BA72" s="33"/>
      <c r="BB72" s="33"/>
      <c r="BC72" s="33"/>
    </row>
    <row r="73" spans="1:55" s="30" customFormat="1" ht="28.8" x14ac:dyDescent="0.3">
      <c r="A73" s="26">
        <f t="shared" si="5"/>
        <v>169</v>
      </c>
      <c r="B73" s="27">
        <v>15</v>
      </c>
      <c r="C73" s="27">
        <v>2</v>
      </c>
      <c r="D73" s="28" t="s">
        <v>133</v>
      </c>
      <c r="E73" s="29" t="s">
        <v>165</v>
      </c>
      <c r="F73" s="27" t="s">
        <v>8</v>
      </c>
      <c r="G73" s="33">
        <v>2</v>
      </c>
      <c r="H73" s="34">
        <f t="shared" si="3"/>
        <v>2</v>
      </c>
      <c r="I73" s="43">
        <f t="shared" si="4"/>
        <v>27</v>
      </c>
      <c r="J73" s="33">
        <v>1</v>
      </c>
      <c r="K73" s="33">
        <v>1</v>
      </c>
      <c r="L73" s="33">
        <v>1</v>
      </c>
      <c r="M73" s="33">
        <v>1</v>
      </c>
      <c r="N73" s="33">
        <v>1</v>
      </c>
      <c r="O73" s="33">
        <v>1</v>
      </c>
      <c r="P73" s="33">
        <v>1</v>
      </c>
      <c r="Q73" s="33">
        <v>1</v>
      </c>
      <c r="R73" s="33">
        <v>1</v>
      </c>
      <c r="S73" s="33"/>
      <c r="T73" s="33">
        <v>1</v>
      </c>
      <c r="U73" s="33">
        <v>1</v>
      </c>
      <c r="V73" s="33">
        <v>1</v>
      </c>
      <c r="W73" s="33">
        <v>1</v>
      </c>
      <c r="X73" s="33">
        <v>1</v>
      </c>
      <c r="Y73" s="33">
        <v>1</v>
      </c>
      <c r="Z73" s="33">
        <v>1</v>
      </c>
      <c r="AA73" s="33">
        <v>1</v>
      </c>
      <c r="AB73" s="33">
        <v>1</v>
      </c>
      <c r="AC73" s="33">
        <v>1</v>
      </c>
      <c r="AD73" s="33">
        <v>1</v>
      </c>
      <c r="AE73" s="33">
        <v>1</v>
      </c>
      <c r="AF73" s="33">
        <v>1</v>
      </c>
      <c r="AG73" s="33">
        <v>1</v>
      </c>
      <c r="AH73" s="33">
        <v>1</v>
      </c>
      <c r="AI73" s="33">
        <v>1</v>
      </c>
      <c r="AJ73" s="33">
        <v>1</v>
      </c>
      <c r="AK73" s="33">
        <v>1</v>
      </c>
      <c r="AL73" s="33"/>
      <c r="AM73" s="33"/>
      <c r="AN73" s="33"/>
      <c r="AO73" s="33"/>
      <c r="AP73" s="33"/>
      <c r="AQ73" s="33"/>
      <c r="AR73" s="33"/>
      <c r="AS73" s="33"/>
      <c r="AT73" s="33"/>
      <c r="AU73" s="33"/>
      <c r="AV73" s="33"/>
      <c r="AW73" s="33"/>
      <c r="AX73" s="33"/>
      <c r="AY73" s="33"/>
      <c r="AZ73" s="33"/>
      <c r="BA73" s="33"/>
      <c r="BB73" s="33"/>
      <c r="BC73" s="33"/>
    </row>
    <row r="74" spans="1:55" s="30" customFormat="1" ht="43.2" x14ac:dyDescent="0.3">
      <c r="A74" s="26">
        <f t="shared" si="5"/>
        <v>170</v>
      </c>
      <c r="B74" s="27">
        <v>15</v>
      </c>
      <c r="C74" s="27"/>
      <c r="D74" s="31" t="s">
        <v>156</v>
      </c>
      <c r="E74" s="29" t="s">
        <v>164</v>
      </c>
      <c r="F74" s="27"/>
      <c r="G74" s="33">
        <v>2</v>
      </c>
      <c r="H74" s="34">
        <f t="shared" si="3"/>
        <v>18</v>
      </c>
      <c r="I74" s="43">
        <f t="shared" si="4"/>
        <v>11</v>
      </c>
      <c r="J74" s="33"/>
      <c r="K74" s="33"/>
      <c r="L74" s="33">
        <v>1</v>
      </c>
      <c r="M74" s="33"/>
      <c r="N74" s="33"/>
      <c r="O74" s="33">
        <v>1</v>
      </c>
      <c r="P74" s="33"/>
      <c r="Q74" s="33"/>
      <c r="R74" s="33">
        <v>1</v>
      </c>
      <c r="S74" s="33"/>
      <c r="T74" s="33"/>
      <c r="U74" s="33">
        <v>1</v>
      </c>
      <c r="V74" s="33"/>
      <c r="W74" s="33"/>
      <c r="X74" s="33"/>
      <c r="Y74" s="33"/>
      <c r="Z74" s="33"/>
      <c r="AA74" s="33"/>
      <c r="AB74" s="33">
        <v>1</v>
      </c>
      <c r="AC74" s="33"/>
      <c r="AD74" s="33">
        <v>1</v>
      </c>
      <c r="AE74" s="33">
        <v>1</v>
      </c>
      <c r="AF74" s="33"/>
      <c r="AG74" s="33">
        <v>1</v>
      </c>
      <c r="AH74" s="33">
        <v>1</v>
      </c>
      <c r="AI74" s="33">
        <v>1</v>
      </c>
      <c r="AJ74" s="33">
        <v>1</v>
      </c>
      <c r="AK74" s="33"/>
      <c r="AL74" s="33"/>
      <c r="AM74" s="33"/>
      <c r="AN74" s="33"/>
      <c r="AO74" s="33"/>
      <c r="AP74" s="33"/>
      <c r="AQ74" s="33"/>
      <c r="AR74" s="33"/>
      <c r="AS74" s="33"/>
      <c r="AT74" s="33"/>
      <c r="AU74" s="33"/>
      <c r="AV74" s="33"/>
      <c r="AW74" s="33"/>
      <c r="AX74" s="33"/>
      <c r="AY74" s="33"/>
      <c r="AZ74" s="33"/>
      <c r="BA74" s="33"/>
      <c r="BB74" s="33"/>
      <c r="BC74" s="33"/>
    </row>
    <row r="75" spans="1:55" s="30" customFormat="1" ht="72" x14ac:dyDescent="0.3">
      <c r="A75" s="26">
        <f t="shared" si="5"/>
        <v>171</v>
      </c>
      <c r="B75" s="27">
        <v>15</v>
      </c>
      <c r="C75" s="27">
        <v>3</v>
      </c>
      <c r="D75" s="28" t="s">
        <v>166</v>
      </c>
      <c r="E75" s="29" t="s">
        <v>167</v>
      </c>
      <c r="F75" s="27" t="s">
        <v>24</v>
      </c>
      <c r="G75" s="33">
        <v>2</v>
      </c>
      <c r="H75" s="34">
        <f t="shared" si="3"/>
        <v>6</v>
      </c>
      <c r="I75" s="43">
        <f t="shared" si="4"/>
        <v>23</v>
      </c>
      <c r="J75" s="33">
        <v>1</v>
      </c>
      <c r="K75" s="33"/>
      <c r="L75" s="33">
        <v>1</v>
      </c>
      <c r="M75" s="33">
        <v>1</v>
      </c>
      <c r="N75" s="33">
        <v>1</v>
      </c>
      <c r="O75" s="33">
        <v>1</v>
      </c>
      <c r="P75" s="33"/>
      <c r="Q75" s="33"/>
      <c r="R75" s="33">
        <v>1</v>
      </c>
      <c r="S75" s="33">
        <v>1</v>
      </c>
      <c r="T75" s="33"/>
      <c r="U75" s="33">
        <v>1</v>
      </c>
      <c r="V75" s="33">
        <v>1</v>
      </c>
      <c r="W75" s="33">
        <v>1</v>
      </c>
      <c r="X75" s="33">
        <v>1</v>
      </c>
      <c r="Y75" s="33">
        <v>1</v>
      </c>
      <c r="Z75" s="33">
        <v>1</v>
      </c>
      <c r="AA75" s="33">
        <v>1</v>
      </c>
      <c r="AB75" s="33">
        <v>1</v>
      </c>
      <c r="AC75" s="33"/>
      <c r="AD75" s="33">
        <v>1</v>
      </c>
      <c r="AE75" s="33">
        <v>1</v>
      </c>
      <c r="AF75" s="33">
        <v>1</v>
      </c>
      <c r="AG75" s="33">
        <v>1</v>
      </c>
      <c r="AH75" s="33">
        <v>1</v>
      </c>
      <c r="AI75" s="33">
        <v>1</v>
      </c>
      <c r="AJ75" s="33">
        <v>1</v>
      </c>
      <c r="AK75" s="33">
        <v>1</v>
      </c>
      <c r="AL75" s="33"/>
      <c r="AM75" s="33"/>
      <c r="AN75" s="33"/>
      <c r="AO75" s="33"/>
      <c r="AP75" s="33"/>
      <c r="AQ75" s="33"/>
      <c r="AR75" s="33"/>
      <c r="AS75" s="33"/>
      <c r="AT75" s="33"/>
      <c r="AU75" s="33"/>
      <c r="AV75" s="33"/>
      <c r="AW75" s="33"/>
      <c r="AX75" s="33"/>
      <c r="AY75" s="33"/>
      <c r="AZ75" s="33"/>
      <c r="BA75" s="33"/>
      <c r="BB75" s="33"/>
      <c r="BC75" s="33"/>
    </row>
    <row r="76" spans="1:55" s="30" customFormat="1" ht="72" x14ac:dyDescent="0.3">
      <c r="A76" s="26">
        <f t="shared" si="5"/>
        <v>172</v>
      </c>
      <c r="B76" s="27">
        <v>15</v>
      </c>
      <c r="C76" s="27">
        <v>4</v>
      </c>
      <c r="D76" s="28" t="s">
        <v>168</v>
      </c>
      <c r="E76" s="29" t="s">
        <v>169</v>
      </c>
      <c r="F76" s="27" t="s">
        <v>26</v>
      </c>
      <c r="G76" s="33">
        <v>2</v>
      </c>
      <c r="H76" s="34">
        <f t="shared" si="3"/>
        <v>1</v>
      </c>
      <c r="I76" s="43">
        <f t="shared" si="4"/>
        <v>28</v>
      </c>
      <c r="J76" s="33">
        <v>1</v>
      </c>
      <c r="K76" s="33">
        <v>1</v>
      </c>
      <c r="L76" s="33">
        <v>1</v>
      </c>
      <c r="M76" s="33">
        <v>1</v>
      </c>
      <c r="N76" s="33">
        <v>1</v>
      </c>
      <c r="O76" s="33">
        <v>1</v>
      </c>
      <c r="P76" s="33">
        <v>1</v>
      </c>
      <c r="Q76" s="33">
        <v>1</v>
      </c>
      <c r="R76" s="33">
        <v>1</v>
      </c>
      <c r="S76" s="33">
        <v>1</v>
      </c>
      <c r="T76" s="33">
        <v>1</v>
      </c>
      <c r="U76" s="33">
        <v>1</v>
      </c>
      <c r="V76" s="33">
        <v>1</v>
      </c>
      <c r="W76" s="33">
        <v>1</v>
      </c>
      <c r="X76" s="33">
        <v>1</v>
      </c>
      <c r="Y76" s="33">
        <v>1</v>
      </c>
      <c r="Z76" s="33">
        <v>1</v>
      </c>
      <c r="AA76" s="33">
        <v>1</v>
      </c>
      <c r="AB76" s="33">
        <v>1</v>
      </c>
      <c r="AC76" s="33">
        <v>1</v>
      </c>
      <c r="AD76" s="33">
        <v>1</v>
      </c>
      <c r="AE76" s="33">
        <v>1</v>
      </c>
      <c r="AF76" s="33">
        <v>1</v>
      </c>
      <c r="AG76" s="33">
        <v>1</v>
      </c>
      <c r="AH76" s="33">
        <v>1</v>
      </c>
      <c r="AI76" s="33">
        <v>1</v>
      </c>
      <c r="AJ76" s="33">
        <v>1</v>
      </c>
      <c r="AK76" s="33">
        <v>1</v>
      </c>
      <c r="AL76" s="33"/>
      <c r="AM76" s="33"/>
      <c r="AN76" s="33"/>
      <c r="AO76" s="33"/>
      <c r="AP76" s="33"/>
      <c r="AQ76" s="33"/>
      <c r="AR76" s="33"/>
      <c r="AS76" s="33"/>
      <c r="AT76" s="33"/>
      <c r="AU76" s="33"/>
      <c r="AV76" s="33"/>
      <c r="AW76" s="33"/>
      <c r="AX76" s="33"/>
      <c r="AY76" s="33"/>
      <c r="AZ76" s="33"/>
      <c r="BA76" s="33"/>
      <c r="BB76" s="33"/>
      <c r="BC76" s="33"/>
    </row>
    <row r="77" spans="1:55" s="30" customFormat="1" ht="129.6" x14ac:dyDescent="0.3">
      <c r="A77" s="26">
        <f t="shared" si="5"/>
        <v>173</v>
      </c>
      <c r="B77" s="27">
        <v>16</v>
      </c>
      <c r="C77" s="27">
        <v>1</v>
      </c>
      <c r="D77" s="28" t="s">
        <v>134</v>
      </c>
      <c r="E77" s="29" t="s">
        <v>135</v>
      </c>
      <c r="F77" s="27" t="s">
        <v>22</v>
      </c>
      <c r="G77" s="33">
        <v>2</v>
      </c>
      <c r="H77" s="34">
        <f t="shared" si="3"/>
        <v>14</v>
      </c>
      <c r="I77" s="43">
        <f t="shared" si="4"/>
        <v>15</v>
      </c>
      <c r="J77" s="33"/>
      <c r="K77" s="33"/>
      <c r="L77" s="33"/>
      <c r="M77" s="33">
        <v>1</v>
      </c>
      <c r="N77" s="33">
        <v>1</v>
      </c>
      <c r="O77" s="33"/>
      <c r="P77" s="33"/>
      <c r="Q77" s="33"/>
      <c r="R77" s="33"/>
      <c r="S77" s="33"/>
      <c r="T77" s="33"/>
      <c r="U77" s="33">
        <v>1</v>
      </c>
      <c r="V77" s="33">
        <v>1</v>
      </c>
      <c r="W77" s="33"/>
      <c r="X77" s="33">
        <v>1</v>
      </c>
      <c r="Y77" s="33"/>
      <c r="Z77" s="33">
        <v>1</v>
      </c>
      <c r="AA77" s="33">
        <v>1</v>
      </c>
      <c r="AB77" s="33">
        <v>1</v>
      </c>
      <c r="AC77" s="33">
        <v>1</v>
      </c>
      <c r="AD77" s="33">
        <v>1</v>
      </c>
      <c r="AE77" s="33">
        <v>1</v>
      </c>
      <c r="AF77" s="33"/>
      <c r="AG77" s="33">
        <v>1</v>
      </c>
      <c r="AH77" s="33">
        <v>1</v>
      </c>
      <c r="AI77" s="33">
        <v>1</v>
      </c>
      <c r="AJ77" s="33"/>
      <c r="AK77" s="33">
        <v>1</v>
      </c>
      <c r="AL77" s="33"/>
      <c r="AM77" s="33"/>
      <c r="AN77" s="33"/>
      <c r="AO77" s="33"/>
      <c r="AP77" s="33"/>
      <c r="AQ77" s="33"/>
      <c r="AR77" s="33"/>
      <c r="AS77" s="33"/>
      <c r="AT77" s="33"/>
      <c r="AU77" s="33"/>
      <c r="AV77" s="33"/>
      <c r="AW77" s="33"/>
      <c r="AX77" s="33"/>
      <c r="AY77" s="33"/>
      <c r="AZ77" s="33"/>
      <c r="BA77" s="33"/>
      <c r="BB77" s="33"/>
      <c r="BC77" s="33"/>
    </row>
    <row r="78" spans="1:55" s="30" customFormat="1" ht="144" x14ac:dyDescent="0.3">
      <c r="A78" s="26">
        <f t="shared" si="5"/>
        <v>174</v>
      </c>
      <c r="B78" s="27">
        <v>16</v>
      </c>
      <c r="C78" s="27">
        <v>2</v>
      </c>
      <c r="D78" s="28" t="s">
        <v>136</v>
      </c>
      <c r="E78" s="29" t="s">
        <v>146</v>
      </c>
      <c r="F78" s="27" t="s">
        <v>36</v>
      </c>
      <c r="G78" s="33">
        <v>2</v>
      </c>
      <c r="H78" s="34">
        <f t="shared" si="3"/>
        <v>7</v>
      </c>
      <c r="I78" s="43">
        <f t="shared" si="4"/>
        <v>22</v>
      </c>
      <c r="J78" s="33">
        <v>1</v>
      </c>
      <c r="K78" s="33">
        <v>1</v>
      </c>
      <c r="L78" s="33"/>
      <c r="M78" s="33">
        <v>1</v>
      </c>
      <c r="N78" s="33">
        <v>1</v>
      </c>
      <c r="O78" s="33">
        <v>1</v>
      </c>
      <c r="P78" s="33">
        <v>1</v>
      </c>
      <c r="Q78" s="33">
        <v>1</v>
      </c>
      <c r="R78" s="33">
        <v>1</v>
      </c>
      <c r="S78" s="33"/>
      <c r="T78" s="33"/>
      <c r="U78" s="33">
        <v>1</v>
      </c>
      <c r="V78" s="33"/>
      <c r="W78" s="33">
        <v>1</v>
      </c>
      <c r="X78" s="33">
        <v>1</v>
      </c>
      <c r="Y78" s="33">
        <v>1</v>
      </c>
      <c r="Z78" s="33">
        <v>1</v>
      </c>
      <c r="AA78" s="33">
        <v>1</v>
      </c>
      <c r="AB78" s="33">
        <v>1</v>
      </c>
      <c r="AC78" s="33"/>
      <c r="AD78" s="33">
        <v>1</v>
      </c>
      <c r="AE78" s="33">
        <v>1</v>
      </c>
      <c r="AF78" s="33"/>
      <c r="AG78" s="33">
        <v>1</v>
      </c>
      <c r="AH78" s="33">
        <v>1</v>
      </c>
      <c r="AI78" s="33">
        <v>1</v>
      </c>
      <c r="AJ78" s="33">
        <v>1</v>
      </c>
      <c r="AK78" s="33">
        <v>1</v>
      </c>
      <c r="AL78" s="33"/>
      <c r="AM78" s="33"/>
      <c r="AN78" s="33"/>
      <c r="AO78" s="33"/>
      <c r="AP78" s="33"/>
      <c r="AQ78" s="33"/>
      <c r="AR78" s="33"/>
      <c r="AS78" s="33"/>
      <c r="AT78" s="33"/>
      <c r="AU78" s="33"/>
      <c r="AV78" s="33"/>
      <c r="AW78" s="33"/>
      <c r="AX78" s="33"/>
      <c r="AY78" s="33"/>
      <c r="AZ78" s="33"/>
      <c r="BA78" s="33"/>
      <c r="BB78" s="33"/>
      <c r="BC78" s="33"/>
    </row>
    <row r="79" spans="1:55" s="30" customFormat="1" x14ac:dyDescent="0.3">
      <c r="A79" s="26">
        <f t="shared" si="5"/>
        <v>175</v>
      </c>
      <c r="B79" s="27">
        <v>16</v>
      </c>
      <c r="C79" s="27"/>
      <c r="D79" s="31" t="s">
        <v>156</v>
      </c>
      <c r="E79" s="29" t="s">
        <v>159</v>
      </c>
      <c r="F79" s="27"/>
      <c r="G79" s="33">
        <v>2</v>
      </c>
      <c r="H79" s="34">
        <f t="shared" si="3"/>
        <v>23</v>
      </c>
      <c r="I79" s="43">
        <f t="shared" si="4"/>
        <v>6</v>
      </c>
      <c r="J79" s="33"/>
      <c r="K79" s="33"/>
      <c r="L79" s="33"/>
      <c r="M79" s="33"/>
      <c r="N79" s="33">
        <v>1</v>
      </c>
      <c r="O79" s="33"/>
      <c r="P79" s="33"/>
      <c r="Q79" s="33"/>
      <c r="R79" s="33"/>
      <c r="S79" s="33"/>
      <c r="T79" s="33"/>
      <c r="U79" s="33"/>
      <c r="V79" s="33"/>
      <c r="W79" s="33"/>
      <c r="X79" s="33"/>
      <c r="Y79" s="33">
        <v>1</v>
      </c>
      <c r="Z79" s="33">
        <v>1</v>
      </c>
      <c r="AA79" s="33">
        <v>1</v>
      </c>
      <c r="AB79" s="33">
        <v>1</v>
      </c>
      <c r="AC79" s="33"/>
      <c r="AD79" s="33"/>
      <c r="AE79" s="33"/>
      <c r="AF79" s="33"/>
      <c r="AG79" s="33">
        <v>1</v>
      </c>
      <c r="AH79" s="33"/>
      <c r="AI79" s="33"/>
      <c r="AJ79" s="33"/>
      <c r="AK79" s="33"/>
      <c r="AL79" s="33"/>
      <c r="AM79" s="33"/>
      <c r="AN79" s="33"/>
      <c r="AO79" s="33"/>
      <c r="AP79" s="33"/>
      <c r="AQ79" s="33"/>
      <c r="AR79" s="33"/>
      <c r="AS79" s="33"/>
      <c r="AT79" s="33"/>
      <c r="AU79" s="33"/>
      <c r="AV79" s="33"/>
      <c r="AW79" s="33"/>
      <c r="AX79" s="33"/>
      <c r="AY79" s="33"/>
      <c r="AZ79" s="33"/>
      <c r="BA79" s="33"/>
      <c r="BB79" s="33"/>
      <c r="BC79" s="33"/>
    </row>
    <row r="80" spans="1:55" s="30" customFormat="1" ht="72" x14ac:dyDescent="0.3">
      <c r="A80" s="26">
        <f t="shared" si="5"/>
        <v>176</v>
      </c>
      <c r="B80" s="27">
        <v>16</v>
      </c>
      <c r="C80" s="27">
        <v>3</v>
      </c>
      <c r="D80" s="28" t="s">
        <v>137</v>
      </c>
      <c r="E80" s="29" t="s">
        <v>138</v>
      </c>
      <c r="F80" s="27" t="s">
        <v>24</v>
      </c>
      <c r="G80" s="33">
        <v>2</v>
      </c>
      <c r="H80" s="34">
        <f t="shared" si="3"/>
        <v>12</v>
      </c>
      <c r="I80" s="43">
        <f t="shared" si="4"/>
        <v>17</v>
      </c>
      <c r="J80" s="33">
        <v>1</v>
      </c>
      <c r="K80" s="33">
        <v>1</v>
      </c>
      <c r="L80" s="33"/>
      <c r="M80" s="33">
        <v>1</v>
      </c>
      <c r="N80" s="33">
        <v>1</v>
      </c>
      <c r="O80" s="33">
        <v>1</v>
      </c>
      <c r="P80" s="33">
        <v>1</v>
      </c>
      <c r="Q80" s="33"/>
      <c r="R80" s="33"/>
      <c r="S80" s="33"/>
      <c r="T80" s="33">
        <v>1</v>
      </c>
      <c r="U80" s="33"/>
      <c r="V80" s="33"/>
      <c r="W80" s="33">
        <v>1</v>
      </c>
      <c r="X80" s="33"/>
      <c r="Y80" s="33">
        <v>1</v>
      </c>
      <c r="Z80" s="33">
        <v>1</v>
      </c>
      <c r="AA80" s="33">
        <v>1</v>
      </c>
      <c r="AB80" s="33">
        <v>1</v>
      </c>
      <c r="AC80" s="33"/>
      <c r="AD80" s="33"/>
      <c r="AE80" s="33">
        <v>1</v>
      </c>
      <c r="AF80" s="33">
        <v>1</v>
      </c>
      <c r="AG80" s="33">
        <v>1</v>
      </c>
      <c r="AH80" s="33"/>
      <c r="AI80" s="33"/>
      <c r="AJ80" s="33">
        <v>1</v>
      </c>
      <c r="AK80" s="33">
        <v>1</v>
      </c>
      <c r="AL80" s="33"/>
      <c r="AM80" s="33"/>
      <c r="AN80" s="33"/>
      <c r="AO80" s="33"/>
      <c r="AP80" s="33"/>
      <c r="AQ80" s="33"/>
      <c r="AR80" s="33"/>
      <c r="AS80" s="33"/>
      <c r="AT80" s="33"/>
      <c r="AU80" s="33"/>
      <c r="AV80" s="33"/>
      <c r="AW80" s="33"/>
      <c r="AX80" s="33"/>
      <c r="AY80" s="33"/>
      <c r="AZ80" s="33"/>
      <c r="BA80" s="33"/>
      <c r="BB80" s="33"/>
      <c r="BC80" s="33"/>
    </row>
    <row r="81" spans="1:55" s="30" customFormat="1" ht="28.8" x14ac:dyDescent="0.3">
      <c r="A81" s="26">
        <f t="shared" si="5"/>
        <v>177</v>
      </c>
      <c r="B81" s="27">
        <v>16</v>
      </c>
      <c r="C81" s="27"/>
      <c r="D81" s="31" t="s">
        <v>156</v>
      </c>
      <c r="E81" s="29" t="s">
        <v>736</v>
      </c>
      <c r="F81" s="27"/>
      <c r="G81" s="33">
        <v>2</v>
      </c>
      <c r="H81" s="34">
        <f t="shared" si="3"/>
        <v>16</v>
      </c>
      <c r="I81" s="43">
        <f t="shared" si="4"/>
        <v>13</v>
      </c>
      <c r="J81" s="33"/>
      <c r="K81" s="33"/>
      <c r="L81" s="33"/>
      <c r="M81" s="33"/>
      <c r="N81" s="33">
        <v>1</v>
      </c>
      <c r="O81" s="33">
        <v>1</v>
      </c>
      <c r="P81" s="33"/>
      <c r="Q81" s="33"/>
      <c r="R81" s="33">
        <v>1</v>
      </c>
      <c r="S81" s="33"/>
      <c r="T81" s="33">
        <v>1</v>
      </c>
      <c r="U81" s="33">
        <v>1</v>
      </c>
      <c r="V81" s="33"/>
      <c r="W81" s="33"/>
      <c r="X81" s="33">
        <v>1</v>
      </c>
      <c r="Y81" s="33">
        <v>1</v>
      </c>
      <c r="Z81" s="33">
        <v>1</v>
      </c>
      <c r="AA81" s="33">
        <v>1</v>
      </c>
      <c r="AB81" s="33">
        <v>1</v>
      </c>
      <c r="AC81" s="33"/>
      <c r="AD81" s="33">
        <v>1</v>
      </c>
      <c r="AE81" s="33"/>
      <c r="AF81" s="33"/>
      <c r="AG81" s="33"/>
      <c r="AH81" s="33"/>
      <c r="AI81" s="33">
        <v>1</v>
      </c>
      <c r="AJ81" s="33">
        <v>1</v>
      </c>
      <c r="AK81" s="33"/>
      <c r="AL81" s="33"/>
      <c r="AM81" s="33"/>
      <c r="AN81" s="33"/>
      <c r="AO81" s="33"/>
      <c r="AP81" s="33"/>
      <c r="AQ81" s="33"/>
      <c r="AR81" s="33"/>
      <c r="AS81" s="33"/>
      <c r="AT81" s="33"/>
      <c r="AU81" s="33"/>
      <c r="AV81" s="33"/>
      <c r="AW81" s="33"/>
      <c r="AX81" s="33"/>
      <c r="AY81" s="33"/>
      <c r="AZ81" s="33"/>
      <c r="BA81" s="33"/>
      <c r="BB81" s="33"/>
      <c r="BC81" s="33"/>
    </row>
    <row r="82" spans="1:55" s="30" customFormat="1" ht="72" x14ac:dyDescent="0.3">
      <c r="A82" s="26">
        <f t="shared" si="5"/>
        <v>178</v>
      </c>
      <c r="B82" s="27">
        <v>16</v>
      </c>
      <c r="C82" s="27">
        <v>4</v>
      </c>
      <c r="D82" s="28" t="s">
        <v>139</v>
      </c>
      <c r="E82" s="29" t="s">
        <v>140</v>
      </c>
      <c r="F82" s="27" t="s">
        <v>78</v>
      </c>
      <c r="G82" s="33">
        <v>2</v>
      </c>
      <c r="H82" s="34">
        <f t="shared" si="3"/>
        <v>1</v>
      </c>
      <c r="I82" s="43">
        <f t="shared" si="4"/>
        <v>28</v>
      </c>
      <c r="J82" s="33">
        <v>1</v>
      </c>
      <c r="K82" s="33">
        <v>1</v>
      </c>
      <c r="L82" s="33">
        <v>1</v>
      </c>
      <c r="M82" s="33">
        <v>1</v>
      </c>
      <c r="N82" s="33">
        <v>1</v>
      </c>
      <c r="O82" s="33">
        <v>1</v>
      </c>
      <c r="P82" s="33">
        <v>1</v>
      </c>
      <c r="Q82" s="33">
        <v>1</v>
      </c>
      <c r="R82" s="33">
        <v>1</v>
      </c>
      <c r="S82" s="33">
        <v>1</v>
      </c>
      <c r="T82" s="33">
        <v>1</v>
      </c>
      <c r="U82" s="33">
        <v>1</v>
      </c>
      <c r="V82" s="33">
        <v>1</v>
      </c>
      <c r="W82" s="33">
        <v>1</v>
      </c>
      <c r="X82" s="33">
        <v>1</v>
      </c>
      <c r="Y82" s="33">
        <v>1</v>
      </c>
      <c r="Z82" s="33">
        <v>1</v>
      </c>
      <c r="AA82" s="33">
        <v>1</v>
      </c>
      <c r="AB82" s="33">
        <v>1</v>
      </c>
      <c r="AC82" s="33">
        <v>1</v>
      </c>
      <c r="AD82" s="33">
        <v>1</v>
      </c>
      <c r="AE82" s="33">
        <v>1</v>
      </c>
      <c r="AF82" s="33">
        <v>1</v>
      </c>
      <c r="AG82" s="33">
        <v>1</v>
      </c>
      <c r="AH82" s="33">
        <v>1</v>
      </c>
      <c r="AI82" s="33">
        <v>1</v>
      </c>
      <c r="AJ82" s="33">
        <v>1</v>
      </c>
      <c r="AK82" s="33">
        <v>1</v>
      </c>
      <c r="AL82" s="33"/>
      <c r="AM82" s="33"/>
      <c r="AN82" s="33"/>
      <c r="AO82" s="33"/>
      <c r="AP82" s="33"/>
      <c r="AQ82" s="33"/>
      <c r="AR82" s="33"/>
      <c r="AS82" s="33"/>
      <c r="AT82" s="33"/>
      <c r="AU82" s="33"/>
      <c r="AV82" s="33"/>
      <c r="AW82" s="33"/>
      <c r="AX82" s="33"/>
      <c r="AY82" s="33"/>
      <c r="AZ82" s="33"/>
      <c r="BA82" s="33"/>
      <c r="BB82" s="33"/>
      <c r="BC82" s="33"/>
    </row>
    <row r="83" spans="1:55" s="30" customFormat="1" ht="28.8" x14ac:dyDescent="0.3">
      <c r="A83" s="26">
        <f t="shared" si="5"/>
        <v>179</v>
      </c>
      <c r="B83" s="27">
        <v>16</v>
      </c>
      <c r="C83" s="27">
        <v>5</v>
      </c>
      <c r="D83" s="28" t="s">
        <v>141</v>
      </c>
      <c r="E83" s="29" t="s">
        <v>142</v>
      </c>
      <c r="F83" s="27" t="s">
        <v>13</v>
      </c>
      <c r="G83" s="33">
        <v>2</v>
      </c>
      <c r="H83" s="34">
        <f t="shared" si="3"/>
        <v>1</v>
      </c>
      <c r="I83" s="43">
        <f t="shared" si="4"/>
        <v>28</v>
      </c>
      <c r="J83" s="33">
        <v>1</v>
      </c>
      <c r="K83" s="33">
        <v>1</v>
      </c>
      <c r="L83" s="33">
        <v>1</v>
      </c>
      <c r="M83" s="33">
        <v>1</v>
      </c>
      <c r="N83" s="33">
        <v>1</v>
      </c>
      <c r="O83" s="33">
        <v>1</v>
      </c>
      <c r="P83" s="33">
        <v>1</v>
      </c>
      <c r="Q83" s="33">
        <v>1</v>
      </c>
      <c r="R83" s="33">
        <v>1</v>
      </c>
      <c r="S83" s="33">
        <v>1</v>
      </c>
      <c r="T83" s="33">
        <v>1</v>
      </c>
      <c r="U83" s="33">
        <v>1</v>
      </c>
      <c r="V83" s="33">
        <v>1</v>
      </c>
      <c r="W83" s="33">
        <v>1</v>
      </c>
      <c r="X83" s="33">
        <v>1</v>
      </c>
      <c r="Y83" s="33">
        <v>1</v>
      </c>
      <c r="Z83" s="33">
        <v>1</v>
      </c>
      <c r="AA83" s="33">
        <v>1</v>
      </c>
      <c r="AB83" s="33">
        <v>1</v>
      </c>
      <c r="AC83" s="33">
        <v>1</v>
      </c>
      <c r="AD83" s="33">
        <v>1</v>
      </c>
      <c r="AE83" s="33">
        <v>1</v>
      </c>
      <c r="AF83" s="33">
        <v>1</v>
      </c>
      <c r="AG83" s="33">
        <v>1</v>
      </c>
      <c r="AH83" s="33">
        <v>1</v>
      </c>
      <c r="AI83" s="33">
        <v>1</v>
      </c>
      <c r="AJ83" s="33">
        <v>1</v>
      </c>
      <c r="AK83" s="33">
        <v>1</v>
      </c>
      <c r="AL83" s="33"/>
      <c r="AM83" s="33"/>
      <c r="AN83" s="33"/>
      <c r="AO83" s="33"/>
      <c r="AP83" s="33"/>
      <c r="AQ83" s="33"/>
      <c r="AR83" s="33"/>
      <c r="AS83" s="33"/>
      <c r="AT83" s="33"/>
      <c r="AU83" s="33"/>
      <c r="AV83" s="33"/>
      <c r="AW83" s="33"/>
      <c r="AX83" s="33"/>
      <c r="AY83" s="33"/>
      <c r="AZ83" s="33"/>
      <c r="BA83" s="33"/>
      <c r="BB83" s="33"/>
      <c r="BC83" s="33"/>
    </row>
    <row r="84" spans="1:55" s="30" customFormat="1" ht="115.2" x14ac:dyDescent="0.3">
      <c r="A84" s="26">
        <f t="shared" si="5"/>
        <v>180</v>
      </c>
      <c r="B84" s="27">
        <v>16</v>
      </c>
      <c r="C84" s="27">
        <v>6</v>
      </c>
      <c r="D84" s="28" t="s">
        <v>143</v>
      </c>
      <c r="E84" s="29" t="s">
        <v>161</v>
      </c>
      <c r="F84" s="27" t="s">
        <v>47</v>
      </c>
      <c r="G84" s="33">
        <v>2</v>
      </c>
      <c r="H84" s="34">
        <f t="shared" si="3"/>
        <v>15</v>
      </c>
      <c r="I84" s="43">
        <f t="shared" si="4"/>
        <v>14</v>
      </c>
      <c r="J84" s="33"/>
      <c r="K84" s="33">
        <v>1</v>
      </c>
      <c r="L84" s="33"/>
      <c r="M84" s="33"/>
      <c r="N84" s="33">
        <v>1</v>
      </c>
      <c r="O84" s="33">
        <v>1</v>
      </c>
      <c r="P84" s="33">
        <v>1</v>
      </c>
      <c r="Q84" s="33"/>
      <c r="R84" s="33"/>
      <c r="S84" s="33"/>
      <c r="T84" s="33"/>
      <c r="U84" s="33">
        <v>1</v>
      </c>
      <c r="V84" s="33"/>
      <c r="W84" s="33">
        <v>1</v>
      </c>
      <c r="X84" s="33">
        <v>1</v>
      </c>
      <c r="Y84" s="33"/>
      <c r="Z84" s="33">
        <v>1</v>
      </c>
      <c r="AA84" s="33">
        <v>1</v>
      </c>
      <c r="AB84" s="33">
        <v>1</v>
      </c>
      <c r="AC84" s="33"/>
      <c r="AD84" s="33">
        <v>1</v>
      </c>
      <c r="AE84" s="33">
        <v>1</v>
      </c>
      <c r="AF84" s="33"/>
      <c r="AG84" s="33">
        <v>1</v>
      </c>
      <c r="AH84" s="33"/>
      <c r="AI84" s="33"/>
      <c r="AJ84" s="33">
        <v>1</v>
      </c>
      <c r="AK84" s="33"/>
      <c r="AL84" s="33"/>
      <c r="AM84" s="33"/>
      <c r="AN84" s="33"/>
      <c r="AO84" s="33"/>
      <c r="AP84" s="33"/>
      <c r="AQ84" s="33"/>
      <c r="AR84" s="33"/>
      <c r="AS84" s="33"/>
      <c r="AT84" s="33"/>
      <c r="AU84" s="33"/>
      <c r="AV84" s="33"/>
      <c r="AW84" s="33"/>
      <c r="AX84" s="33"/>
      <c r="AY84" s="33"/>
      <c r="AZ84" s="33"/>
      <c r="BA84" s="33"/>
      <c r="BB84" s="33"/>
      <c r="BC84" s="33"/>
    </row>
    <row r="85" spans="1:55" s="30" customFormat="1" x14ac:dyDescent="0.3">
      <c r="A85" s="26">
        <f t="shared" si="5"/>
        <v>181</v>
      </c>
      <c r="B85" s="27"/>
      <c r="C85" s="27"/>
      <c r="D85" s="31" t="s">
        <v>156</v>
      </c>
      <c r="E85" s="29" t="s">
        <v>160</v>
      </c>
      <c r="F85" s="27"/>
      <c r="G85" s="33">
        <v>2</v>
      </c>
      <c r="H85" s="34">
        <f t="shared" si="3"/>
        <v>16</v>
      </c>
      <c r="I85" s="43">
        <f t="shared" si="4"/>
        <v>13</v>
      </c>
      <c r="J85" s="33"/>
      <c r="K85" s="33"/>
      <c r="L85" s="33"/>
      <c r="M85" s="33"/>
      <c r="N85" s="33">
        <v>1</v>
      </c>
      <c r="O85" s="33">
        <v>1</v>
      </c>
      <c r="P85" s="33">
        <v>1</v>
      </c>
      <c r="Q85" s="33"/>
      <c r="R85" s="33"/>
      <c r="S85" s="33"/>
      <c r="T85" s="33"/>
      <c r="U85" s="33">
        <v>1</v>
      </c>
      <c r="V85" s="33"/>
      <c r="W85" s="33">
        <v>1</v>
      </c>
      <c r="X85" s="33">
        <v>1</v>
      </c>
      <c r="Y85" s="33"/>
      <c r="Z85" s="33">
        <v>1</v>
      </c>
      <c r="AA85" s="33">
        <v>1</v>
      </c>
      <c r="AB85" s="33">
        <v>1</v>
      </c>
      <c r="AC85" s="33"/>
      <c r="AD85" s="33">
        <v>1</v>
      </c>
      <c r="AE85" s="33">
        <v>1</v>
      </c>
      <c r="AF85" s="33"/>
      <c r="AG85" s="33">
        <v>1</v>
      </c>
      <c r="AH85" s="33"/>
      <c r="AI85" s="33"/>
      <c r="AJ85" s="33">
        <v>1</v>
      </c>
      <c r="AK85" s="33"/>
      <c r="AL85" s="33"/>
      <c r="AM85" s="33"/>
      <c r="AN85" s="33"/>
      <c r="AO85" s="33"/>
      <c r="AP85" s="33"/>
      <c r="AQ85" s="33"/>
      <c r="AR85" s="33"/>
      <c r="AS85" s="33"/>
      <c r="AT85" s="33"/>
      <c r="AU85" s="33"/>
      <c r="AV85" s="33"/>
      <c r="AW85" s="33"/>
      <c r="AX85" s="33"/>
      <c r="AY85" s="33"/>
      <c r="AZ85" s="33"/>
      <c r="BA85" s="33"/>
      <c r="BB85" s="33"/>
      <c r="BC85" s="33"/>
    </row>
    <row r="86" spans="1:55" s="30" customFormat="1" ht="43.2" x14ac:dyDescent="0.3">
      <c r="A86" s="26">
        <f t="shared" si="5"/>
        <v>182</v>
      </c>
      <c r="B86" s="27">
        <v>16</v>
      </c>
      <c r="C86" s="27">
        <v>7</v>
      </c>
      <c r="D86" s="28" t="s">
        <v>144</v>
      </c>
      <c r="E86" s="29" t="s">
        <v>157</v>
      </c>
      <c r="F86" s="27" t="s">
        <v>36</v>
      </c>
      <c r="G86" s="33">
        <v>2</v>
      </c>
      <c r="H86" s="34">
        <f t="shared" si="3"/>
        <v>17</v>
      </c>
      <c r="I86" s="43">
        <f t="shared" si="4"/>
        <v>12</v>
      </c>
      <c r="J86" s="33"/>
      <c r="K86" s="33"/>
      <c r="L86" s="33"/>
      <c r="M86" s="33">
        <v>1</v>
      </c>
      <c r="N86" s="33"/>
      <c r="O86" s="33">
        <v>1</v>
      </c>
      <c r="P86" s="33"/>
      <c r="Q86" s="33"/>
      <c r="R86" s="33">
        <v>1</v>
      </c>
      <c r="S86" s="33"/>
      <c r="T86" s="33"/>
      <c r="U86" s="33">
        <v>1</v>
      </c>
      <c r="V86" s="33"/>
      <c r="W86" s="33"/>
      <c r="X86" s="33">
        <v>1</v>
      </c>
      <c r="Y86" s="33">
        <v>1</v>
      </c>
      <c r="Z86" s="33">
        <v>1</v>
      </c>
      <c r="AA86" s="33">
        <v>1</v>
      </c>
      <c r="AB86" s="33">
        <v>1</v>
      </c>
      <c r="AC86" s="33"/>
      <c r="AD86" s="33">
        <v>1</v>
      </c>
      <c r="AE86" s="33">
        <v>1</v>
      </c>
      <c r="AF86" s="33"/>
      <c r="AG86" s="33"/>
      <c r="AH86" s="33">
        <v>1</v>
      </c>
      <c r="AI86" s="33"/>
      <c r="AJ86" s="33"/>
      <c r="AK86" s="33"/>
      <c r="AL86" s="33"/>
      <c r="AM86" s="33"/>
      <c r="AN86" s="33"/>
      <c r="AO86" s="33"/>
      <c r="AP86" s="33"/>
      <c r="AQ86" s="33"/>
      <c r="AR86" s="33"/>
      <c r="AS86" s="33"/>
      <c r="AT86" s="33"/>
      <c r="AU86" s="33"/>
      <c r="AV86" s="33"/>
      <c r="AW86" s="33"/>
      <c r="AX86" s="33"/>
      <c r="AY86" s="33"/>
      <c r="AZ86" s="33"/>
      <c r="BA86" s="33"/>
      <c r="BB86" s="33"/>
      <c r="BC86" s="33"/>
    </row>
    <row r="87" spans="1:55" s="30" customFormat="1" ht="72" x14ac:dyDescent="0.3">
      <c r="A87" s="26">
        <f t="shared" si="5"/>
        <v>183</v>
      </c>
      <c r="B87" s="27">
        <v>16</v>
      </c>
      <c r="C87" s="27">
        <v>8</v>
      </c>
      <c r="D87" s="28" t="s">
        <v>145</v>
      </c>
      <c r="E87" s="29" t="s">
        <v>158</v>
      </c>
      <c r="F87" s="27" t="s">
        <v>24</v>
      </c>
      <c r="G87" s="33">
        <v>2</v>
      </c>
      <c r="H87" s="34">
        <f t="shared" si="3"/>
        <v>5</v>
      </c>
      <c r="I87" s="43">
        <f t="shared" si="4"/>
        <v>24</v>
      </c>
      <c r="J87" s="33">
        <v>1</v>
      </c>
      <c r="K87" s="33">
        <v>1</v>
      </c>
      <c r="L87" s="33"/>
      <c r="M87" s="33">
        <v>1</v>
      </c>
      <c r="N87" s="33">
        <v>1</v>
      </c>
      <c r="O87" s="33">
        <v>1</v>
      </c>
      <c r="P87" s="33">
        <v>1</v>
      </c>
      <c r="Q87" s="33">
        <v>1</v>
      </c>
      <c r="R87" s="33">
        <v>1</v>
      </c>
      <c r="S87" s="33"/>
      <c r="T87" s="33">
        <v>1</v>
      </c>
      <c r="U87" s="33">
        <v>1</v>
      </c>
      <c r="V87" s="33">
        <v>1</v>
      </c>
      <c r="W87" s="33">
        <v>1</v>
      </c>
      <c r="X87" s="33">
        <v>1</v>
      </c>
      <c r="Y87" s="33"/>
      <c r="Z87" s="33">
        <v>1</v>
      </c>
      <c r="AA87" s="33">
        <v>1</v>
      </c>
      <c r="AB87" s="33">
        <v>1</v>
      </c>
      <c r="AC87" s="33">
        <v>1</v>
      </c>
      <c r="AD87" s="33">
        <v>1</v>
      </c>
      <c r="AE87" s="33">
        <v>1</v>
      </c>
      <c r="AF87" s="33">
        <v>1</v>
      </c>
      <c r="AG87" s="33">
        <v>1</v>
      </c>
      <c r="AH87" s="33">
        <v>1</v>
      </c>
      <c r="AI87" s="33">
        <v>1</v>
      </c>
      <c r="AJ87" s="33"/>
      <c r="AK87" s="33">
        <v>1</v>
      </c>
      <c r="AL87" s="33"/>
      <c r="AM87" s="33"/>
      <c r="AN87" s="33"/>
      <c r="AO87" s="33"/>
      <c r="AP87" s="33"/>
      <c r="AQ87" s="33"/>
      <c r="AR87" s="33"/>
      <c r="AS87" s="33"/>
      <c r="AT87" s="33"/>
      <c r="AU87" s="33"/>
      <c r="AV87" s="33"/>
      <c r="AW87" s="33"/>
      <c r="AX87" s="33"/>
      <c r="AY87" s="33"/>
      <c r="AZ87" s="33"/>
      <c r="BA87" s="33"/>
      <c r="BB87" s="33"/>
      <c r="BC87" s="33"/>
    </row>
    <row r="88" spans="1:55" s="30" customFormat="1" ht="43.2" x14ac:dyDescent="0.3">
      <c r="A88" s="26">
        <v>184</v>
      </c>
      <c r="B88" s="27" t="s">
        <v>639</v>
      </c>
      <c r="C88" s="27"/>
      <c r="D88" s="28" t="s">
        <v>640</v>
      </c>
      <c r="E88" s="29" t="s">
        <v>641</v>
      </c>
      <c r="F88" s="27"/>
      <c r="G88" s="33">
        <v>2</v>
      </c>
      <c r="H88" s="34">
        <f t="shared" si="3"/>
        <v>9</v>
      </c>
      <c r="I88" s="43">
        <f t="shared" si="4"/>
        <v>20</v>
      </c>
      <c r="J88" s="33"/>
      <c r="K88" s="33">
        <v>1</v>
      </c>
      <c r="L88" s="33"/>
      <c r="M88" s="33">
        <v>1</v>
      </c>
      <c r="N88" s="33">
        <v>1</v>
      </c>
      <c r="O88" s="33">
        <v>1</v>
      </c>
      <c r="P88" s="33">
        <v>1</v>
      </c>
      <c r="Q88" s="33"/>
      <c r="R88" s="33">
        <v>1</v>
      </c>
      <c r="S88" s="33"/>
      <c r="T88" s="33">
        <v>1</v>
      </c>
      <c r="U88" s="33">
        <v>1</v>
      </c>
      <c r="V88" s="33"/>
      <c r="W88" s="33"/>
      <c r="X88" s="33">
        <v>1</v>
      </c>
      <c r="Y88" s="33"/>
      <c r="Z88" s="33">
        <v>1</v>
      </c>
      <c r="AA88" s="33">
        <v>1</v>
      </c>
      <c r="AB88" s="33">
        <v>1</v>
      </c>
      <c r="AC88" s="33"/>
      <c r="AD88" s="33">
        <v>1</v>
      </c>
      <c r="AE88" s="33">
        <v>1</v>
      </c>
      <c r="AF88" s="33">
        <v>1</v>
      </c>
      <c r="AG88" s="33">
        <v>1</v>
      </c>
      <c r="AH88" s="33">
        <v>1</v>
      </c>
      <c r="AI88" s="33">
        <v>1</v>
      </c>
      <c r="AJ88" s="33">
        <v>1</v>
      </c>
      <c r="AK88" s="33">
        <v>1</v>
      </c>
      <c r="AL88" s="33"/>
      <c r="AM88" s="33"/>
      <c r="AN88" s="33"/>
      <c r="AO88" s="33"/>
      <c r="AP88" s="33"/>
      <c r="AQ88" s="33"/>
      <c r="AR88" s="33"/>
      <c r="AS88" s="33"/>
      <c r="AT88" s="33"/>
      <c r="AU88" s="33"/>
      <c r="AV88" s="33"/>
      <c r="AW88" s="33"/>
      <c r="AX88" s="33"/>
      <c r="AY88" s="33"/>
      <c r="AZ88" s="33"/>
      <c r="BA88" s="33"/>
      <c r="BB88" s="33"/>
      <c r="BC88" s="33"/>
    </row>
    <row r="89" spans="1:55" x14ac:dyDescent="0.3">
      <c r="G89" s="10"/>
      <c r="H89" s="14"/>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row>
    <row r="90" spans="1:55" x14ac:dyDescent="0.3">
      <c r="G90" s="10"/>
      <c r="H90" s="14"/>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row>
    <row r="91" spans="1:55" x14ac:dyDescent="0.3">
      <c r="G91" s="10"/>
      <c r="H91" s="14"/>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row>
    <row r="92" spans="1:55" x14ac:dyDescent="0.3">
      <c r="G92" s="10"/>
      <c r="H92" s="14"/>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row>
    <row r="93" spans="1:55" x14ac:dyDescent="0.3">
      <c r="G93" s="10"/>
      <c r="H93" s="14"/>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row>
    <row r="94" spans="1:55" x14ac:dyDescent="0.3">
      <c r="G94" s="10"/>
      <c r="H94" s="14"/>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row>
    <row r="95" spans="1:55" x14ac:dyDescent="0.3">
      <c r="G95" s="10"/>
      <c r="H95" s="14"/>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row>
    <row r="96" spans="1:55" x14ac:dyDescent="0.3">
      <c r="G96" s="10"/>
      <c r="H96" s="14"/>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row>
    <row r="97" spans="7:55" x14ac:dyDescent="0.3">
      <c r="G97" s="10"/>
      <c r="H97" s="14"/>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row>
    <row r="98" spans="7:55" x14ac:dyDescent="0.3">
      <c r="G98" s="10"/>
      <c r="H98" s="14"/>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row>
    <row r="99" spans="7:55" x14ac:dyDescent="0.3">
      <c r="G99" s="10"/>
      <c r="H99" s="14"/>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row>
    <row r="100" spans="7:55" x14ac:dyDescent="0.3">
      <c r="G100" s="10"/>
      <c r="H100" s="14"/>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row>
  </sheetData>
  <autoFilter ref="A4:BC8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2"/>
  <sheetViews>
    <sheetView zoomScaleNormal="100" workbookViewId="0">
      <pane xSplit="7" ySplit="4" topLeftCell="R5" activePane="bottomRight" state="frozenSplit"/>
      <selection activeCell="A40" sqref="A40"/>
      <selection pane="topRight" activeCell="A40" sqref="A40"/>
      <selection pane="bottomLeft" activeCell="A40" sqref="A40"/>
      <selection pane="bottomRight" activeCell="X17" sqref="X17"/>
    </sheetView>
  </sheetViews>
  <sheetFormatPr defaultColWidth="9.109375" defaultRowHeight="14.4" x14ac:dyDescent="0.3"/>
  <cols>
    <col min="1" max="1" width="9.109375" style="6"/>
    <col min="2" max="2" width="9.109375" style="14"/>
    <col min="3" max="3" width="24.88671875" style="6" customWidth="1"/>
    <col min="4" max="4" width="40.109375" style="3" customWidth="1"/>
    <col min="5" max="5" width="19.33203125" style="34" customWidth="1"/>
    <col min="6" max="6" width="9.33203125" style="34" customWidth="1"/>
    <col min="7" max="7" width="9.109375" style="34"/>
    <col min="8" max="35" width="9.109375" style="34" customWidth="1"/>
    <col min="36" max="53" width="9.109375" style="34"/>
    <col min="54" max="16384" width="9.109375" style="6"/>
  </cols>
  <sheetData>
    <row r="1" spans="1:53" ht="15" x14ac:dyDescent="0.25">
      <c r="E1" s="34" t="s">
        <v>646</v>
      </c>
      <c r="F1" s="34">
        <f>Scores!E1</f>
        <v>28</v>
      </c>
      <c r="H1" s="34">
        <f>Scores!G1</f>
        <v>1</v>
      </c>
      <c r="I1" s="34">
        <f>Scores!H1</f>
        <v>1</v>
      </c>
      <c r="J1" s="34">
        <f>Scores!I1</f>
        <v>1</v>
      </c>
      <c r="K1" s="34">
        <f>Scores!J1</f>
        <v>1</v>
      </c>
      <c r="L1" s="34">
        <f>Scores!K1</f>
        <v>1</v>
      </c>
      <c r="M1" s="34">
        <f>Scores!L1</f>
        <v>1</v>
      </c>
      <c r="N1" s="34">
        <f>Scores!M1</f>
        <v>1</v>
      </c>
      <c r="O1" s="34">
        <f>Scores!N1</f>
        <v>1</v>
      </c>
      <c r="P1" s="34">
        <f>Scores!O1</f>
        <v>1</v>
      </c>
      <c r="Q1" s="34">
        <f>Scores!P1</f>
        <v>1</v>
      </c>
      <c r="R1" s="34">
        <f>Scores!Q1</f>
        <v>1</v>
      </c>
      <c r="S1" s="34">
        <f>Scores!R1</f>
        <v>1</v>
      </c>
      <c r="T1" s="34">
        <f>Scores!S1</f>
        <v>1</v>
      </c>
      <c r="U1" s="34">
        <f>Scores!T1</f>
        <v>1</v>
      </c>
      <c r="V1" s="34">
        <f>Scores!U1</f>
        <v>1</v>
      </c>
      <c r="W1" s="34">
        <f>Scores!V1</f>
        <v>1</v>
      </c>
      <c r="X1" s="34">
        <f>Scores!W1</f>
        <v>1</v>
      </c>
      <c r="Y1" s="34">
        <f>Scores!X1</f>
        <v>1</v>
      </c>
      <c r="Z1" s="34">
        <f>Scores!Y1</f>
        <v>1</v>
      </c>
      <c r="AA1" s="34">
        <f>Scores!Z1</f>
        <v>1</v>
      </c>
      <c r="AB1" s="34">
        <f>Scores!AA1</f>
        <v>1</v>
      </c>
      <c r="AC1" s="34">
        <f>Scores!AB1</f>
        <v>1</v>
      </c>
      <c r="AD1" s="34">
        <f>Scores!AC1</f>
        <v>1</v>
      </c>
      <c r="AE1" s="34">
        <f>Scores!AD1</f>
        <v>1</v>
      </c>
      <c r="AF1" s="34">
        <f>Scores!AE1</f>
        <v>1</v>
      </c>
      <c r="AG1" s="34">
        <f>Scores!AF1</f>
        <v>1</v>
      </c>
      <c r="AH1" s="34">
        <f>Scores!AG1</f>
        <v>1</v>
      </c>
      <c r="AI1" s="34">
        <f>Scores!AH1</f>
        <v>1</v>
      </c>
      <c r="AJ1" s="34">
        <f>Scores!AI1</f>
        <v>0</v>
      </c>
      <c r="AK1" s="34">
        <f>Scores!AJ1</f>
        <v>0</v>
      </c>
      <c r="AL1" s="34">
        <f>Scores!AK1</f>
        <v>0</v>
      </c>
      <c r="AM1" s="34">
        <f>Scores!AL1</f>
        <v>0</v>
      </c>
      <c r="AN1" s="34">
        <f>Scores!AM1</f>
        <v>0</v>
      </c>
      <c r="AO1" s="34">
        <f>Scores!AN1</f>
        <v>0</v>
      </c>
      <c r="AP1" s="34">
        <f>Scores!AO1</f>
        <v>0</v>
      </c>
      <c r="AQ1" s="34">
        <f>Scores!AP1</f>
        <v>0</v>
      </c>
      <c r="AR1" s="34">
        <f>Scores!AQ1</f>
        <v>0</v>
      </c>
      <c r="AS1" s="34">
        <f>Scores!AR1</f>
        <v>0</v>
      </c>
      <c r="AT1" s="34">
        <f>Scores!AS1</f>
        <v>0</v>
      </c>
      <c r="AU1" s="34">
        <f>Scores!AT1</f>
        <v>0</v>
      </c>
      <c r="AV1" s="34">
        <f>Scores!AU1</f>
        <v>0</v>
      </c>
      <c r="AW1" s="34">
        <f>Scores!AV1</f>
        <v>0</v>
      </c>
      <c r="AX1" s="34">
        <f>Scores!AW1</f>
        <v>0</v>
      </c>
      <c r="AY1" s="34">
        <f>Scores!AX1</f>
        <v>0</v>
      </c>
      <c r="AZ1" s="34">
        <f>Scores!AY1</f>
        <v>0</v>
      </c>
      <c r="BA1" s="34">
        <f>Scores!AZ1</f>
        <v>0</v>
      </c>
    </row>
    <row r="2" spans="1:53" ht="15" x14ac:dyDescent="0.25">
      <c r="G2" s="34" t="s">
        <v>644</v>
      </c>
      <c r="H2" s="34" t="str">
        <f>Scores!G2</f>
        <v>Sociem</v>
      </c>
      <c r="I2" s="34" t="str">
        <f>Scores!H2</f>
        <v>Wood</v>
      </c>
      <c r="J2" s="34" t="str">
        <f>Scores!I2</f>
        <v>f.ds</v>
      </c>
      <c r="K2" s="34" t="str">
        <f>Scores!J2</f>
        <v>Psy</v>
      </c>
      <c r="L2" s="34" t="str">
        <f>Scores!K2</f>
        <v>Dave Kee</v>
      </c>
      <c r="M2" s="34" t="str">
        <f>Scores!L2</f>
        <v>Cult Club</v>
      </c>
      <c r="N2" s="34" t="str">
        <f>Scores!M2</f>
        <v>Chi</v>
      </c>
      <c r="O2" s="34" t="str">
        <f>Scores!N2</f>
        <v>Lionness</v>
      </c>
      <c r="P2" s="34" t="str">
        <f>Scores!O2</f>
        <v>Famous</v>
      </c>
      <c r="Q2" s="34" t="str">
        <f>Scores!P2</f>
        <v>Spartacus</v>
      </c>
      <c r="R2" s="34" t="str">
        <f>Scores!Q2</f>
        <v>Gar</v>
      </c>
      <c r="S2" s="34" t="str">
        <f>Scores!R2</f>
        <v>Poirot</v>
      </c>
      <c r="T2" s="34" t="str">
        <f>Scores!S2</f>
        <v>Rickroll</v>
      </c>
      <c r="U2" s="34" t="str">
        <f>Scores!T2</f>
        <v>Stragglers</v>
      </c>
      <c r="V2" s="34" t="str">
        <f>Scores!U2</f>
        <v>Jell's Team</v>
      </c>
      <c r="W2" s="34" t="str">
        <f>Scores!V2</f>
        <v>Slow Learners</v>
      </c>
      <c r="X2" s="34" t="str">
        <f>Scores!W2</f>
        <v>Bruce</v>
      </c>
      <c r="Y2" s="34" t="str">
        <f>Scores!X2</f>
        <v>Twelve</v>
      </c>
      <c r="Z2" s="34" t="str">
        <f>Scores!Y2</f>
        <v>Apophen</v>
      </c>
      <c r="AA2" s="34" t="str">
        <f>Scores!Z2</f>
        <v>David</v>
      </c>
      <c r="AB2" s="34" t="str">
        <f>Scores!AA2</f>
        <v>Eh?</v>
      </c>
      <c r="AC2" s="34" t="str">
        <f>Scores!AB2</f>
        <v>Pathfi</v>
      </c>
      <c r="AD2" s="34" t="str">
        <f>Scores!AC2</f>
        <v>Non-Linear</v>
      </c>
      <c r="AE2" s="34" t="str">
        <f>Scores!AD2</f>
        <v>Simon</v>
      </c>
      <c r="AF2" s="34" t="str">
        <f>Scores!AE2</f>
        <v>Quinta</v>
      </c>
      <c r="AG2" s="34" t="str">
        <f>Scores!AF2</f>
        <v>Six Pack</v>
      </c>
      <c r="AH2" s="34" t="str">
        <f>Scores!AG2</f>
        <v>Alcoholus</v>
      </c>
      <c r="AI2" s="34" t="str">
        <f>Scores!AH2</f>
        <v>LS&amp;EOY</v>
      </c>
      <c r="AJ2" s="34" t="str">
        <f>Scores!AI2</f>
        <v/>
      </c>
      <c r="AK2" s="34" t="str">
        <f>Scores!AJ2</f>
        <v/>
      </c>
      <c r="AL2" s="34" t="str">
        <f>Scores!AK2</f>
        <v/>
      </c>
      <c r="AM2" s="34" t="str">
        <f>Scores!AL2</f>
        <v/>
      </c>
      <c r="AN2" s="34" t="str">
        <f>Scores!AM2</f>
        <v/>
      </c>
      <c r="AO2" s="34" t="str">
        <f>Scores!AN2</f>
        <v/>
      </c>
      <c r="AP2" s="34" t="str">
        <f>Scores!AO2</f>
        <v/>
      </c>
      <c r="AQ2" s="34" t="str">
        <f>Scores!AP2</f>
        <v/>
      </c>
      <c r="AR2" s="34" t="str">
        <f>Scores!AQ2</f>
        <v/>
      </c>
      <c r="AS2" s="34" t="str">
        <f>Scores!AR2</f>
        <v/>
      </c>
      <c r="AT2" s="34" t="str">
        <f>Scores!AS2</f>
        <v/>
      </c>
      <c r="AU2" s="34" t="str">
        <f>Scores!AT2</f>
        <v/>
      </c>
      <c r="AV2" s="34" t="str">
        <f>Scores!AU2</f>
        <v/>
      </c>
      <c r="AW2" s="34" t="str">
        <f>Scores!AV2</f>
        <v/>
      </c>
      <c r="AX2" s="34" t="str">
        <f>Scores!AW2</f>
        <v/>
      </c>
      <c r="AY2" s="34" t="str">
        <f>Scores!AX2</f>
        <v/>
      </c>
      <c r="AZ2" s="34" t="str">
        <f>Scores!AY2</f>
        <v/>
      </c>
      <c r="BA2" s="34" t="str">
        <f>Scores!AZ2</f>
        <v/>
      </c>
    </row>
    <row r="3" spans="1:53" ht="15" x14ac:dyDescent="0.25">
      <c r="G3" s="34" t="s">
        <v>643</v>
      </c>
      <c r="H3" s="34" t="str">
        <f>Scores!G3</f>
        <v>Team Sociemetry (Adrian Rose)</v>
      </c>
      <c r="I3" s="34" t="str">
        <f>Scores!H3</f>
        <v>A Series of Unlikely Explanations (Mike Wood)</v>
      </c>
      <c r="J3" s="34" t="str">
        <f>Scores!I3</f>
        <v>f.ds (Wolfgang Leyrer)</v>
      </c>
      <c r="K3" s="34" t="str">
        <f>Scores!J3</f>
        <v>Psychologicals</v>
      </c>
      <c r="L3" s="34" t="str">
        <f>Scores!K3</f>
        <v>Dave Kee team</v>
      </c>
      <c r="M3" s="34" t="str">
        <f>Scores!L3</f>
        <v>Banks for the Memories by The Culture Club (Andy Marr)</v>
      </c>
      <c r="N3" s="34" t="str">
        <f>Scores!M3</f>
        <v>Chiltern Fellowship (Jon Wallis)</v>
      </c>
      <c r="O3" s="34" t="str">
        <f>Scores!N3</f>
        <v>The Red-Faced Lionness (Liz Colclough)</v>
      </c>
      <c r="P3" s="34" t="str">
        <f>Scores!O3</f>
        <v>Famous Five  (Brian Mills)</v>
      </c>
      <c r="Q3" s="34" t="str">
        <f>Scores!P3</f>
        <v>I'm Spartacus (Adam Butler)</v>
      </c>
      <c r="R3" s="34" t="str">
        <f>Scores!Q3</f>
        <v>Gareth Hartwell</v>
      </c>
      <c r="S3" s="34" t="str">
        <f>Scores!R3</f>
        <v>Team Poirot (Anne Traynor)</v>
      </c>
      <c r="T3" s="34" t="str">
        <f>Scores!S3</f>
        <v>Rickrolling (Hamish Walke)</v>
      </c>
      <c r="U3" s="34" t="str">
        <f>Scores!T3</f>
        <v>Stragglers (Bart Bramley)</v>
      </c>
      <c r="V3" s="34" t="str">
        <f>Scores!U3</f>
        <v>Jell's Team
(Richard Ellis)</v>
      </c>
      <c r="W3" s="34" t="str">
        <f>Scores!V3</f>
        <v>The Slow Learners (David Thomas)</v>
      </c>
      <c r="X3" s="34" t="str">
        <f>Scores!W3</f>
        <v>Bruce Hindsight (Francis Davey)</v>
      </c>
      <c r="Y3" s="34" t="str">
        <f>Scores!X3</f>
        <v>Twelve Pack (Noel Aitchison)</v>
      </c>
      <c r="Z3" s="34" t="str">
        <f>Scores!Y3</f>
        <v>Apopheniacs Anonymous (Mark Abbott)</v>
      </c>
      <c r="AA3" s="34" t="str">
        <f>Scores!Z3</f>
        <v>David Williams</v>
      </c>
      <c r="AB3" s="34" t="str">
        <f>Scores!AA3</f>
        <v>The Eh? Team (Tony Newman)</v>
      </c>
      <c r="AC3" s="34" t="str">
        <f>Scores!AB3</f>
        <v>Pathfinders (Matt Hulbert)</v>
      </c>
      <c r="AD3" s="34" t="str">
        <f>Scores!AC3</f>
        <v>The Non-Linear Thickets (Sean Blanchflower)</v>
      </c>
      <c r="AE3" s="34" t="str">
        <f>Scores!AD3</f>
        <v>Simon Long, Katherine Jones,  et al</v>
      </c>
      <c r="AF3" s="34" t="str">
        <f>Scores!AE3</f>
        <v>Quinta Essentia (Bernhild)</v>
      </c>
      <c r="AG3" s="34" t="str">
        <f>Scores!AF3</f>
        <v>Six Pack (Richard Roper)</v>
      </c>
      <c r="AH3" s="34" t="str">
        <f>Scores!AG3</f>
        <v>Alcoholus Lubricatum (Chris Andrews)</v>
      </c>
      <c r="AI3" s="34" t="str">
        <f>Scores!AH3</f>
        <v>Lady Strange and the Earl of Yarborough (Shireen Mohandes)</v>
      </c>
      <c r="AJ3" s="34">
        <f>Scores!AI3</f>
        <v>0</v>
      </c>
      <c r="AK3" s="34">
        <f>Scores!AJ3</f>
        <v>0</v>
      </c>
      <c r="AL3" s="34">
        <f>Scores!AK3</f>
        <v>0</v>
      </c>
      <c r="AM3" s="34">
        <f>Scores!AL3</f>
        <v>0</v>
      </c>
      <c r="AN3" s="34">
        <f>Scores!AM3</f>
        <v>0</v>
      </c>
      <c r="AO3" s="34">
        <f>Scores!AN3</f>
        <v>0</v>
      </c>
      <c r="AP3" s="34">
        <f>Scores!AO3</f>
        <v>0</v>
      </c>
      <c r="AQ3" s="34">
        <f>Scores!AP3</f>
        <v>0</v>
      </c>
      <c r="AR3" s="34">
        <f>Scores!AQ3</f>
        <v>0</v>
      </c>
      <c r="AS3" s="34">
        <f>Scores!AR3</f>
        <v>0</v>
      </c>
      <c r="AT3" s="34">
        <f>Scores!AS3</f>
        <v>0</v>
      </c>
      <c r="AU3" s="34">
        <f>Scores!AT3</f>
        <v>0</v>
      </c>
      <c r="AV3" s="34">
        <f>Scores!AU3</f>
        <v>0</v>
      </c>
      <c r="AW3" s="34">
        <f>Scores!AV3</f>
        <v>0</v>
      </c>
      <c r="AX3" s="34">
        <f>Scores!AW3</f>
        <v>0</v>
      </c>
      <c r="AY3" s="34">
        <f>Scores!AX3</f>
        <v>0</v>
      </c>
      <c r="AZ3" s="34">
        <f>Scores!AY3</f>
        <v>0</v>
      </c>
      <c r="BA3" s="34">
        <f>Scores!AZ3</f>
        <v>0</v>
      </c>
    </row>
    <row r="4" spans="1:53" ht="60" x14ac:dyDescent="0.25">
      <c r="A4" s="6" t="s">
        <v>630</v>
      </c>
      <c r="B4" s="14" t="s">
        <v>0</v>
      </c>
      <c r="C4" s="6" t="s">
        <v>402</v>
      </c>
      <c r="D4" s="3" t="s">
        <v>386</v>
      </c>
      <c r="E4" s="27" t="s">
        <v>650</v>
      </c>
      <c r="F4" s="27" t="s">
        <v>647</v>
      </c>
      <c r="G4" s="34" t="s">
        <v>648</v>
      </c>
      <c r="H4" s="34">
        <f>Scores!G4</f>
        <v>707</v>
      </c>
      <c r="I4" s="34">
        <f>Scores!H4</f>
        <v>442</v>
      </c>
      <c r="J4" s="34">
        <f>Scores!I4</f>
        <v>655</v>
      </c>
      <c r="K4" s="34">
        <f>Scores!J4</f>
        <v>1207</v>
      </c>
      <c r="L4" s="34">
        <f>Scores!K4</f>
        <v>1244</v>
      </c>
      <c r="M4" s="34">
        <f>Scores!L4</f>
        <v>1254</v>
      </c>
      <c r="N4" s="34">
        <f>Scores!M4</f>
        <v>966</v>
      </c>
      <c r="O4" s="34">
        <f>Scores!N4</f>
        <v>408</v>
      </c>
      <c r="P4" s="34">
        <f>Scores!O4</f>
        <v>926</v>
      </c>
      <c r="Q4" s="34">
        <f>Scores!P4</f>
        <v>557</v>
      </c>
      <c r="R4" s="34">
        <f>Scores!Q4</f>
        <v>598</v>
      </c>
      <c r="S4" s="34">
        <f>Scores!R4</f>
        <v>1384</v>
      </c>
      <c r="T4" s="34">
        <f>Scores!S4</f>
        <v>315</v>
      </c>
      <c r="U4" s="34">
        <f>Scores!T4</f>
        <v>999</v>
      </c>
      <c r="V4" s="34">
        <f>Scores!U4</f>
        <v>1599</v>
      </c>
      <c r="W4" s="34">
        <f>Scores!V4</f>
        <v>824</v>
      </c>
      <c r="X4" s="34">
        <f>Scores!W4</f>
        <v>1453</v>
      </c>
      <c r="Y4" s="34">
        <f>Scores!X4</f>
        <v>1458</v>
      </c>
      <c r="Z4" s="34">
        <f>Scores!Y4</f>
        <v>1611</v>
      </c>
      <c r="AA4" s="34">
        <f>Scores!Z4</f>
        <v>264</v>
      </c>
      <c r="AB4" s="34">
        <f>Scores!AA4</f>
        <v>1013</v>
      </c>
      <c r="AC4" s="34">
        <f>Scores!AB4</f>
        <v>1327</v>
      </c>
      <c r="AD4" s="34">
        <f>Scores!AC4</f>
        <v>773</v>
      </c>
      <c r="AE4" s="34">
        <f>Scores!AD4</f>
        <v>1527</v>
      </c>
      <c r="AF4" s="34">
        <f>Scores!AE4</f>
        <v>789</v>
      </c>
      <c r="AG4" s="34">
        <f>Scores!AF4</f>
        <v>1067</v>
      </c>
      <c r="AH4" s="34">
        <f>Scores!AG4</f>
        <v>1367</v>
      </c>
      <c r="AI4" s="34">
        <f>Scores!AH4</f>
        <v>1441</v>
      </c>
      <c r="AJ4" s="34">
        <f>Scores!AI4</f>
        <v>0</v>
      </c>
      <c r="AK4" s="34">
        <f>Scores!AJ4</f>
        <v>0</v>
      </c>
      <c r="AL4" s="34">
        <f>Scores!AK4</f>
        <v>0</v>
      </c>
      <c r="AM4" s="34">
        <f>Scores!AL4</f>
        <v>0</v>
      </c>
      <c r="AN4" s="34">
        <f>Scores!AM4</f>
        <v>0</v>
      </c>
      <c r="AO4" s="34">
        <f>Scores!AN4</f>
        <v>0</v>
      </c>
      <c r="AP4" s="34">
        <f>Scores!AO4</f>
        <v>0</v>
      </c>
      <c r="AQ4" s="34">
        <f>Scores!AP4</f>
        <v>0</v>
      </c>
      <c r="AR4" s="34">
        <f>Scores!AQ4</f>
        <v>0</v>
      </c>
      <c r="AS4" s="34">
        <f>Scores!AR4</f>
        <v>0</v>
      </c>
      <c r="AT4" s="34">
        <f>Scores!AS4</f>
        <v>0</v>
      </c>
      <c r="AU4" s="34">
        <f>Scores!AT4</f>
        <v>0</v>
      </c>
      <c r="AV4" s="34">
        <f>Scores!AU4</f>
        <v>0</v>
      </c>
      <c r="AW4" s="34">
        <f>Scores!AV4</f>
        <v>0</v>
      </c>
      <c r="AX4" s="34">
        <f>Scores!AW4</f>
        <v>0</v>
      </c>
      <c r="AY4" s="34">
        <f>Scores!AX4</f>
        <v>0</v>
      </c>
      <c r="AZ4" s="34">
        <f>Scores!AY4</f>
        <v>0</v>
      </c>
      <c r="BA4" s="34">
        <f>Scores!AZ4</f>
        <v>0</v>
      </c>
    </row>
    <row r="5" spans="1:53" customFormat="1" ht="18" customHeight="1" x14ac:dyDescent="0.25">
      <c r="A5" s="8"/>
      <c r="B5" s="4"/>
      <c r="C5" s="3"/>
      <c r="D5" s="3" t="s">
        <v>598</v>
      </c>
      <c r="E5" s="35">
        <v>0</v>
      </c>
      <c r="F5" s="10">
        <f>IF(E5=1,1,IF(E5=2,$F$1-G5+1,0))</f>
        <v>0</v>
      </c>
      <c r="G5" s="1">
        <f>SUM(H5:BA5)</f>
        <v>0</v>
      </c>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row>
    <row r="6" spans="1:53" ht="15" x14ac:dyDescent="0.25">
      <c r="A6" s="15"/>
      <c r="B6" s="14">
        <v>1</v>
      </c>
      <c r="C6" s="6" t="s">
        <v>385</v>
      </c>
      <c r="D6" s="3" t="s">
        <v>387</v>
      </c>
      <c r="E6" s="35">
        <v>0</v>
      </c>
      <c r="F6" s="10">
        <f t="shared" ref="F6:F55" si="0">IF(E6=1,1,IF(E6=2,$F$1-G6+1,0))</f>
        <v>0</v>
      </c>
      <c r="G6" s="1">
        <f t="shared" ref="G6:G55" si="1">SUM(H6:BA6)</f>
        <v>0</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row>
    <row r="7" spans="1:53" ht="15" x14ac:dyDescent="0.25">
      <c r="A7" s="15"/>
      <c r="B7" s="14">
        <v>2</v>
      </c>
      <c r="C7" s="6" t="s">
        <v>385</v>
      </c>
      <c r="D7" s="3" t="s">
        <v>391</v>
      </c>
      <c r="E7" s="35">
        <v>0</v>
      </c>
      <c r="F7" s="10">
        <f t="shared" si="0"/>
        <v>0</v>
      </c>
      <c r="G7" s="1">
        <f t="shared" si="1"/>
        <v>0</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row>
    <row r="8" spans="1:53" ht="15" x14ac:dyDescent="0.25">
      <c r="A8" s="15"/>
      <c r="B8" s="14">
        <v>3</v>
      </c>
      <c r="C8" s="6" t="s">
        <v>403</v>
      </c>
      <c r="D8" s="3" t="s">
        <v>392</v>
      </c>
      <c r="E8" s="35">
        <v>0</v>
      </c>
      <c r="F8" s="10">
        <f t="shared" si="0"/>
        <v>0</v>
      </c>
      <c r="G8" s="1">
        <f t="shared" si="1"/>
        <v>0</v>
      </c>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row>
    <row r="9" spans="1:53" ht="15" x14ac:dyDescent="0.25">
      <c r="A9" s="15"/>
      <c r="B9" s="14">
        <v>4</v>
      </c>
      <c r="C9" s="6" t="s">
        <v>385</v>
      </c>
      <c r="D9" s="3" t="s">
        <v>393</v>
      </c>
      <c r="E9" s="35">
        <v>0</v>
      </c>
      <c r="F9" s="10">
        <f t="shared" si="0"/>
        <v>0</v>
      </c>
      <c r="G9" s="1">
        <f t="shared" si="1"/>
        <v>0</v>
      </c>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row>
    <row r="10" spans="1:53" ht="15" x14ac:dyDescent="0.25">
      <c r="A10" s="15"/>
      <c r="B10" s="14">
        <v>5</v>
      </c>
      <c r="C10" s="6" t="s">
        <v>403</v>
      </c>
      <c r="D10" s="3" t="s">
        <v>394</v>
      </c>
      <c r="E10" s="35">
        <v>0</v>
      </c>
      <c r="F10" s="10">
        <f t="shared" si="0"/>
        <v>0</v>
      </c>
      <c r="G10" s="1">
        <f t="shared" si="1"/>
        <v>0</v>
      </c>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row>
    <row r="11" spans="1:53" ht="15" x14ac:dyDescent="0.25">
      <c r="A11" s="15"/>
      <c r="B11" s="14">
        <v>6</v>
      </c>
      <c r="C11" s="6" t="s">
        <v>403</v>
      </c>
      <c r="D11" s="3" t="s">
        <v>395</v>
      </c>
      <c r="E11" s="35">
        <v>0</v>
      </c>
      <c r="F11" s="10">
        <f t="shared" si="0"/>
        <v>0</v>
      </c>
      <c r="G11" s="1">
        <f t="shared" si="1"/>
        <v>0</v>
      </c>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row>
    <row r="12" spans="1:53" ht="15" x14ac:dyDescent="0.25">
      <c r="A12" s="15"/>
      <c r="B12" s="14">
        <v>7</v>
      </c>
      <c r="C12" s="6" t="s">
        <v>385</v>
      </c>
      <c r="D12" s="3" t="s">
        <v>601</v>
      </c>
      <c r="E12" s="35">
        <v>0</v>
      </c>
      <c r="F12" s="10">
        <f t="shared" si="0"/>
        <v>0</v>
      </c>
      <c r="G12" s="1">
        <f t="shared" si="1"/>
        <v>0</v>
      </c>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row>
    <row r="13" spans="1:53" ht="15" x14ac:dyDescent="0.25">
      <c r="A13" s="15"/>
      <c r="B13" s="14">
        <v>8</v>
      </c>
      <c r="C13" s="6" t="s">
        <v>385</v>
      </c>
      <c r="D13" s="3" t="s">
        <v>433</v>
      </c>
      <c r="E13" s="35">
        <v>0</v>
      </c>
      <c r="F13" s="10">
        <f t="shared" si="0"/>
        <v>0</v>
      </c>
      <c r="G13" s="1">
        <f t="shared" si="1"/>
        <v>0</v>
      </c>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row>
    <row r="14" spans="1:53" ht="15" x14ac:dyDescent="0.25">
      <c r="A14" s="15"/>
      <c r="B14" s="14">
        <v>9</v>
      </c>
      <c r="C14" s="6" t="s">
        <v>403</v>
      </c>
      <c r="D14" s="3" t="s">
        <v>396</v>
      </c>
      <c r="E14" s="35">
        <v>0</v>
      </c>
      <c r="F14" s="10">
        <f t="shared" si="0"/>
        <v>0</v>
      </c>
      <c r="G14" s="1">
        <f t="shared" si="1"/>
        <v>0</v>
      </c>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row>
    <row r="15" spans="1:53" ht="15" x14ac:dyDescent="0.25">
      <c r="A15" s="15"/>
      <c r="B15" s="14">
        <v>10</v>
      </c>
      <c r="C15" s="6" t="s">
        <v>385</v>
      </c>
      <c r="D15" s="3" t="s">
        <v>603</v>
      </c>
      <c r="E15" s="35">
        <v>0</v>
      </c>
      <c r="F15" s="10">
        <f t="shared" si="0"/>
        <v>0</v>
      </c>
      <c r="G15" s="1">
        <f t="shared" si="1"/>
        <v>0</v>
      </c>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row>
    <row r="16" spans="1:53" ht="15" x14ac:dyDescent="0.25">
      <c r="A16" s="15"/>
      <c r="B16" s="14">
        <v>11</v>
      </c>
      <c r="C16" s="6" t="s">
        <v>403</v>
      </c>
      <c r="D16" s="3" t="s">
        <v>399</v>
      </c>
      <c r="E16" s="35">
        <v>0</v>
      </c>
      <c r="F16" s="10">
        <f t="shared" si="0"/>
        <v>0</v>
      </c>
      <c r="G16" s="1">
        <f t="shared" si="1"/>
        <v>0</v>
      </c>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row>
    <row r="17" spans="1:53" ht="15" x14ac:dyDescent="0.25">
      <c r="A17" s="15"/>
      <c r="B17" s="14">
        <v>12</v>
      </c>
      <c r="C17" s="6" t="s">
        <v>385</v>
      </c>
      <c r="D17" s="3" t="s">
        <v>398</v>
      </c>
      <c r="E17" s="35">
        <v>0</v>
      </c>
      <c r="F17" s="10">
        <f t="shared" si="0"/>
        <v>0</v>
      </c>
      <c r="G17" s="1">
        <f t="shared" si="1"/>
        <v>0</v>
      </c>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row>
    <row r="18" spans="1:53" ht="15" x14ac:dyDescent="0.25">
      <c r="A18" s="15"/>
      <c r="B18" s="14">
        <v>13</v>
      </c>
      <c r="C18" s="6" t="s">
        <v>403</v>
      </c>
      <c r="D18" s="3" t="s">
        <v>397</v>
      </c>
      <c r="E18" s="35">
        <v>0</v>
      </c>
      <c r="F18" s="10">
        <f t="shared" si="0"/>
        <v>0</v>
      </c>
      <c r="G18" s="1">
        <f t="shared" si="1"/>
        <v>0</v>
      </c>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1:53" ht="15" x14ac:dyDescent="0.25">
      <c r="A19" s="15"/>
      <c r="B19" s="14">
        <v>14</v>
      </c>
      <c r="C19" s="6" t="s">
        <v>403</v>
      </c>
      <c r="D19" s="3" t="s">
        <v>400</v>
      </c>
      <c r="E19" s="35">
        <v>0</v>
      </c>
      <c r="F19" s="10">
        <f t="shared" si="0"/>
        <v>0</v>
      </c>
      <c r="G19" s="1">
        <f t="shared" si="1"/>
        <v>0</v>
      </c>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row>
    <row r="20" spans="1:53" ht="15" x14ac:dyDescent="0.25">
      <c r="A20" s="15"/>
      <c r="B20" s="14">
        <v>15</v>
      </c>
      <c r="C20" s="6" t="s">
        <v>403</v>
      </c>
      <c r="D20" s="3" t="s">
        <v>401</v>
      </c>
      <c r="E20" s="35">
        <v>0</v>
      </c>
      <c r="F20" s="10">
        <f t="shared" si="0"/>
        <v>0</v>
      </c>
      <c r="G20" s="1">
        <f t="shared" si="1"/>
        <v>0</v>
      </c>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 x14ac:dyDescent="0.25">
      <c r="A21" s="15"/>
      <c r="B21" s="14">
        <v>16</v>
      </c>
      <c r="C21" s="6" t="s">
        <v>385</v>
      </c>
      <c r="D21" s="3" t="s">
        <v>600</v>
      </c>
      <c r="E21" s="35">
        <v>0</v>
      </c>
      <c r="F21" s="10">
        <f t="shared" si="0"/>
        <v>0</v>
      </c>
      <c r="G21" s="1">
        <f t="shared" si="1"/>
        <v>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row>
    <row r="22" spans="1:53" s="34" customFormat="1" ht="75" x14ac:dyDescent="0.25">
      <c r="A22" s="18">
        <v>201</v>
      </c>
      <c r="B22" s="14" t="s">
        <v>405</v>
      </c>
      <c r="C22" s="3" t="s">
        <v>404</v>
      </c>
      <c r="D22" s="3" t="s">
        <v>605</v>
      </c>
      <c r="E22" s="35">
        <v>2</v>
      </c>
      <c r="F22" s="34">
        <f t="shared" si="0"/>
        <v>20</v>
      </c>
      <c r="G22" s="41">
        <f t="shared" si="1"/>
        <v>9</v>
      </c>
      <c r="H22" s="33"/>
      <c r="I22" s="33"/>
      <c r="J22" s="33"/>
      <c r="K22" s="33">
        <v>1</v>
      </c>
      <c r="L22" s="33">
        <v>1</v>
      </c>
      <c r="M22" s="33">
        <v>1</v>
      </c>
      <c r="N22" s="33"/>
      <c r="O22" s="33"/>
      <c r="P22" s="33"/>
      <c r="Q22" s="33">
        <v>1</v>
      </c>
      <c r="R22" s="33"/>
      <c r="S22" s="33"/>
      <c r="T22" s="33"/>
      <c r="U22" s="33"/>
      <c r="V22" s="33">
        <v>1</v>
      </c>
      <c r="W22" s="33"/>
      <c r="X22" s="33"/>
      <c r="Y22" s="33"/>
      <c r="Z22" s="33">
        <v>1</v>
      </c>
      <c r="AA22" s="33"/>
      <c r="AB22" s="33"/>
      <c r="AC22" s="33"/>
      <c r="AD22" s="33"/>
      <c r="AE22" s="33">
        <v>1</v>
      </c>
      <c r="AF22" s="33">
        <v>1</v>
      </c>
      <c r="AG22" s="33"/>
      <c r="AH22" s="33">
        <v>1</v>
      </c>
      <c r="AI22" s="33"/>
      <c r="AJ22" s="33"/>
      <c r="AK22" s="33"/>
      <c r="AL22" s="33"/>
      <c r="AM22" s="33"/>
      <c r="AN22" s="33"/>
      <c r="AO22" s="33"/>
      <c r="AP22" s="33"/>
      <c r="AQ22" s="33"/>
      <c r="AR22" s="33"/>
      <c r="AS22" s="33"/>
      <c r="AT22" s="33"/>
      <c r="AU22" s="33"/>
      <c r="AV22" s="33"/>
      <c r="AW22" s="33"/>
      <c r="AX22" s="33"/>
      <c r="AY22" s="33"/>
      <c r="AZ22" s="33"/>
      <c r="BA22" s="33"/>
    </row>
    <row r="23" spans="1:53" s="34" customFormat="1" ht="300" x14ac:dyDescent="0.25">
      <c r="A23" s="18">
        <f>A22+1</f>
        <v>202</v>
      </c>
      <c r="B23" s="14" t="s">
        <v>405</v>
      </c>
      <c r="C23" s="3" t="s">
        <v>606</v>
      </c>
      <c r="D23" s="3" t="s">
        <v>415</v>
      </c>
      <c r="E23" s="35">
        <v>2</v>
      </c>
      <c r="F23" s="34">
        <f t="shared" si="0"/>
        <v>25</v>
      </c>
      <c r="G23" s="41">
        <f t="shared" si="1"/>
        <v>4</v>
      </c>
      <c r="H23" s="33"/>
      <c r="I23" s="33"/>
      <c r="J23" s="33"/>
      <c r="K23" s="33">
        <v>1</v>
      </c>
      <c r="L23" s="33">
        <v>1</v>
      </c>
      <c r="M23" s="33"/>
      <c r="N23" s="33"/>
      <c r="O23" s="33"/>
      <c r="P23" s="33"/>
      <c r="Q23" s="33"/>
      <c r="R23" s="33"/>
      <c r="S23" s="33"/>
      <c r="T23" s="33"/>
      <c r="U23" s="33"/>
      <c r="V23" s="33">
        <v>1</v>
      </c>
      <c r="W23" s="33"/>
      <c r="X23" s="33"/>
      <c r="Y23" s="33"/>
      <c r="Z23" s="33">
        <v>1</v>
      </c>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row>
    <row r="24" spans="1:53" s="34" customFormat="1" ht="72" x14ac:dyDescent="0.3">
      <c r="A24" s="18">
        <f t="shared" ref="A24:A55" si="2">A23+1</f>
        <v>203</v>
      </c>
      <c r="B24" s="14">
        <v>9</v>
      </c>
      <c r="C24" s="3" t="s">
        <v>406</v>
      </c>
      <c r="D24" s="3" t="s">
        <v>592</v>
      </c>
      <c r="E24" s="35">
        <v>2</v>
      </c>
      <c r="F24" s="34">
        <f t="shared" si="0"/>
        <v>17</v>
      </c>
      <c r="G24" s="41">
        <f t="shared" si="1"/>
        <v>12</v>
      </c>
      <c r="H24" s="33"/>
      <c r="I24" s="33"/>
      <c r="J24" s="33">
        <v>1</v>
      </c>
      <c r="K24" s="33">
        <v>1</v>
      </c>
      <c r="L24" s="33">
        <v>1</v>
      </c>
      <c r="M24" s="33">
        <v>1</v>
      </c>
      <c r="N24" s="33"/>
      <c r="O24" s="33"/>
      <c r="P24" s="33"/>
      <c r="Q24" s="33"/>
      <c r="R24" s="33">
        <v>1</v>
      </c>
      <c r="S24" s="33">
        <v>1</v>
      </c>
      <c r="T24" s="33"/>
      <c r="U24" s="33"/>
      <c r="V24" s="33">
        <v>1</v>
      </c>
      <c r="W24" s="33"/>
      <c r="X24" s="33"/>
      <c r="Y24" s="33"/>
      <c r="Z24" s="33">
        <v>1</v>
      </c>
      <c r="AA24" s="33"/>
      <c r="AB24" s="33">
        <v>1</v>
      </c>
      <c r="AC24" s="33"/>
      <c r="AD24" s="33"/>
      <c r="AE24" s="33">
        <v>1</v>
      </c>
      <c r="AF24" s="33"/>
      <c r="AG24" s="33"/>
      <c r="AH24" s="33">
        <v>1</v>
      </c>
      <c r="AI24" s="33">
        <v>1</v>
      </c>
      <c r="AJ24" s="33"/>
      <c r="AK24" s="33"/>
      <c r="AL24" s="33"/>
      <c r="AM24" s="33"/>
      <c r="AN24" s="33"/>
      <c r="AO24" s="33"/>
      <c r="AP24" s="33"/>
      <c r="AQ24" s="33"/>
      <c r="AR24" s="33"/>
      <c r="AS24" s="33"/>
      <c r="AT24" s="33"/>
      <c r="AU24" s="33"/>
      <c r="AV24" s="33"/>
      <c r="AW24" s="33"/>
      <c r="AX24" s="33"/>
      <c r="AY24" s="33"/>
      <c r="AZ24" s="33"/>
      <c r="BA24" s="33"/>
    </row>
    <row r="25" spans="1:53" s="34" customFormat="1" ht="72" x14ac:dyDescent="0.3">
      <c r="A25" s="18">
        <f t="shared" si="2"/>
        <v>204</v>
      </c>
      <c r="B25" s="14">
        <v>9</v>
      </c>
      <c r="C25" s="3" t="s">
        <v>367</v>
      </c>
      <c r="D25" s="3" t="s">
        <v>591</v>
      </c>
      <c r="E25" s="35">
        <v>2</v>
      </c>
      <c r="F25" s="34">
        <f t="shared" si="0"/>
        <v>27</v>
      </c>
      <c r="G25" s="41">
        <f t="shared" si="1"/>
        <v>2</v>
      </c>
      <c r="H25" s="33"/>
      <c r="I25" s="33"/>
      <c r="J25" s="33"/>
      <c r="K25" s="33"/>
      <c r="L25" s="33"/>
      <c r="M25" s="33"/>
      <c r="N25" s="33"/>
      <c r="O25" s="33"/>
      <c r="P25" s="33"/>
      <c r="Q25" s="33"/>
      <c r="R25" s="33"/>
      <c r="S25" s="33"/>
      <c r="T25" s="33"/>
      <c r="U25" s="33"/>
      <c r="V25" s="33">
        <v>1</v>
      </c>
      <c r="W25" s="33"/>
      <c r="X25" s="33"/>
      <c r="Y25" s="33"/>
      <c r="Z25" s="33"/>
      <c r="AA25" s="33"/>
      <c r="AB25" s="33"/>
      <c r="AC25" s="33"/>
      <c r="AD25" s="33"/>
      <c r="AE25" s="33">
        <v>1</v>
      </c>
      <c r="AF25" s="33"/>
      <c r="AG25" s="33"/>
      <c r="AH25" s="33"/>
      <c r="AI25" s="33"/>
      <c r="AJ25" s="33"/>
      <c r="AK25" s="33"/>
      <c r="AL25" s="33"/>
      <c r="AM25" s="33"/>
      <c r="AN25" s="33"/>
      <c r="AO25" s="33"/>
      <c r="AP25" s="33"/>
      <c r="AQ25" s="33"/>
      <c r="AR25" s="33"/>
      <c r="AS25" s="33"/>
      <c r="AT25" s="33"/>
      <c r="AU25" s="33"/>
      <c r="AV25" s="33"/>
      <c r="AW25" s="33"/>
      <c r="AX25" s="33"/>
      <c r="AY25" s="33"/>
      <c r="AZ25" s="33"/>
      <c r="BA25" s="33"/>
    </row>
    <row r="26" spans="1:53" s="34" customFormat="1" ht="28.8" x14ac:dyDescent="0.3">
      <c r="A26" s="18">
        <f t="shared" si="2"/>
        <v>205</v>
      </c>
      <c r="B26" s="14">
        <v>1</v>
      </c>
      <c r="C26" s="6" t="s">
        <v>390</v>
      </c>
      <c r="D26" s="3" t="s">
        <v>416</v>
      </c>
      <c r="E26" s="35">
        <v>2</v>
      </c>
      <c r="F26" s="34">
        <f t="shared" si="0"/>
        <v>2</v>
      </c>
      <c r="G26" s="41">
        <f t="shared" si="1"/>
        <v>27</v>
      </c>
      <c r="H26" s="33">
        <v>1</v>
      </c>
      <c r="I26" s="33"/>
      <c r="J26" s="33">
        <v>1</v>
      </c>
      <c r="K26" s="33">
        <v>1</v>
      </c>
      <c r="L26" s="33">
        <v>1</v>
      </c>
      <c r="M26" s="33">
        <v>1</v>
      </c>
      <c r="N26" s="33">
        <v>1</v>
      </c>
      <c r="O26" s="33">
        <v>1</v>
      </c>
      <c r="P26" s="33">
        <v>1</v>
      </c>
      <c r="Q26" s="33">
        <v>1</v>
      </c>
      <c r="R26" s="33">
        <v>1</v>
      </c>
      <c r="S26" s="33">
        <v>1</v>
      </c>
      <c r="T26" s="33">
        <v>1</v>
      </c>
      <c r="U26" s="33">
        <v>1</v>
      </c>
      <c r="V26" s="33">
        <v>1</v>
      </c>
      <c r="W26" s="33">
        <v>1</v>
      </c>
      <c r="X26" s="33">
        <v>1</v>
      </c>
      <c r="Y26" s="33">
        <v>1</v>
      </c>
      <c r="Z26" s="33">
        <v>1</v>
      </c>
      <c r="AA26" s="33">
        <v>1</v>
      </c>
      <c r="AB26" s="33">
        <v>1</v>
      </c>
      <c r="AC26" s="33">
        <v>1</v>
      </c>
      <c r="AD26" s="33">
        <v>1</v>
      </c>
      <c r="AE26" s="33">
        <v>1</v>
      </c>
      <c r="AF26" s="33">
        <v>1</v>
      </c>
      <c r="AG26" s="33">
        <v>1</v>
      </c>
      <c r="AH26" s="33">
        <v>1</v>
      </c>
      <c r="AI26" s="33">
        <v>1</v>
      </c>
      <c r="AJ26" s="33"/>
      <c r="AK26" s="33"/>
      <c r="AL26" s="33"/>
      <c r="AM26" s="33"/>
      <c r="AN26" s="33"/>
      <c r="AO26" s="33"/>
      <c r="AP26" s="33"/>
      <c r="AQ26" s="33"/>
      <c r="AR26" s="33"/>
      <c r="AS26" s="33"/>
      <c r="AT26" s="33"/>
      <c r="AU26" s="33"/>
      <c r="AV26" s="33"/>
      <c r="AW26" s="33"/>
      <c r="AX26" s="33"/>
      <c r="AY26" s="33"/>
      <c r="AZ26" s="33"/>
      <c r="BA26" s="33"/>
    </row>
    <row r="27" spans="1:53" s="34" customFormat="1" ht="129.6" x14ac:dyDescent="0.3">
      <c r="A27" s="18">
        <f t="shared" si="2"/>
        <v>206</v>
      </c>
      <c r="B27" s="14">
        <v>2</v>
      </c>
      <c r="C27" s="6" t="s">
        <v>390</v>
      </c>
      <c r="D27" s="5" t="s">
        <v>569</v>
      </c>
      <c r="E27" s="35">
        <v>2</v>
      </c>
      <c r="F27" s="34">
        <f t="shared" si="0"/>
        <v>24</v>
      </c>
      <c r="G27" s="41">
        <f t="shared" si="1"/>
        <v>5</v>
      </c>
      <c r="H27" s="33"/>
      <c r="I27" s="33"/>
      <c r="J27" s="33"/>
      <c r="K27" s="33"/>
      <c r="L27" s="33"/>
      <c r="M27" s="33"/>
      <c r="N27" s="33"/>
      <c r="O27" s="33"/>
      <c r="P27" s="33">
        <v>1</v>
      </c>
      <c r="Q27" s="33"/>
      <c r="R27" s="33"/>
      <c r="S27" s="33">
        <v>1</v>
      </c>
      <c r="T27" s="33"/>
      <c r="U27" s="33"/>
      <c r="V27" s="33"/>
      <c r="W27" s="33"/>
      <c r="X27" s="33">
        <v>1</v>
      </c>
      <c r="Y27" s="33"/>
      <c r="Z27" s="33"/>
      <c r="AA27" s="33"/>
      <c r="AB27" s="33"/>
      <c r="AC27" s="33"/>
      <c r="AD27" s="33"/>
      <c r="AE27" s="33"/>
      <c r="AF27" s="33"/>
      <c r="AG27" s="33"/>
      <c r="AH27" s="33">
        <v>1</v>
      </c>
      <c r="AI27" s="33">
        <v>1</v>
      </c>
      <c r="AJ27" s="33"/>
      <c r="AK27" s="33"/>
      <c r="AL27" s="33"/>
      <c r="AM27" s="33"/>
      <c r="AN27" s="33"/>
      <c r="AO27" s="33"/>
      <c r="AP27" s="33"/>
      <c r="AQ27" s="33"/>
      <c r="AR27" s="33"/>
      <c r="AS27" s="33"/>
      <c r="AT27" s="33"/>
      <c r="AU27" s="33"/>
      <c r="AV27" s="33"/>
      <c r="AW27" s="33"/>
      <c r="AX27" s="33"/>
      <c r="AY27" s="33"/>
      <c r="AZ27" s="33"/>
      <c r="BA27" s="33"/>
    </row>
    <row r="28" spans="1:53" s="34" customFormat="1" ht="86.4" x14ac:dyDescent="0.3">
      <c r="A28" s="18">
        <f t="shared" si="2"/>
        <v>207</v>
      </c>
      <c r="B28" s="14">
        <v>3</v>
      </c>
      <c r="C28" s="6" t="s">
        <v>390</v>
      </c>
      <c r="D28" s="3" t="s">
        <v>408</v>
      </c>
      <c r="E28" s="35">
        <v>2</v>
      </c>
      <c r="F28" s="34">
        <f t="shared" si="0"/>
        <v>17</v>
      </c>
      <c r="G28" s="41">
        <f t="shared" si="1"/>
        <v>12</v>
      </c>
      <c r="H28" s="33"/>
      <c r="I28" s="33"/>
      <c r="J28" s="33">
        <v>1</v>
      </c>
      <c r="K28" s="33"/>
      <c r="L28" s="33"/>
      <c r="M28" s="33">
        <v>1</v>
      </c>
      <c r="N28" s="33"/>
      <c r="O28" s="33"/>
      <c r="P28" s="33">
        <v>1</v>
      </c>
      <c r="Q28" s="33"/>
      <c r="R28" s="33"/>
      <c r="S28" s="33">
        <v>1</v>
      </c>
      <c r="T28" s="33"/>
      <c r="U28" s="33">
        <v>1</v>
      </c>
      <c r="V28" s="33"/>
      <c r="W28" s="33">
        <v>1</v>
      </c>
      <c r="X28" s="33">
        <v>1</v>
      </c>
      <c r="Y28" s="33"/>
      <c r="Z28" s="33">
        <v>1</v>
      </c>
      <c r="AA28" s="33">
        <v>1</v>
      </c>
      <c r="AB28" s="33"/>
      <c r="AC28" s="33">
        <v>1</v>
      </c>
      <c r="AD28" s="33"/>
      <c r="AE28" s="33">
        <v>1</v>
      </c>
      <c r="AF28" s="33"/>
      <c r="AG28" s="33">
        <v>1</v>
      </c>
      <c r="AH28" s="33"/>
      <c r="AI28" s="33"/>
      <c r="AJ28" s="33"/>
      <c r="AK28" s="33"/>
      <c r="AL28" s="33"/>
      <c r="AM28" s="33"/>
      <c r="AN28" s="33"/>
      <c r="AO28" s="33"/>
      <c r="AP28" s="33"/>
      <c r="AQ28" s="33"/>
      <c r="AR28" s="33"/>
      <c r="AS28" s="33"/>
      <c r="AT28" s="33"/>
      <c r="AU28" s="33"/>
      <c r="AV28" s="33"/>
      <c r="AW28" s="33"/>
      <c r="AX28" s="33"/>
      <c r="AY28" s="33"/>
      <c r="AZ28" s="33"/>
      <c r="BA28" s="33"/>
    </row>
    <row r="29" spans="1:53" s="34" customFormat="1" ht="43.2" x14ac:dyDescent="0.3">
      <c r="A29" s="15">
        <f t="shared" si="2"/>
        <v>208</v>
      </c>
      <c r="B29" s="14">
        <v>3</v>
      </c>
      <c r="C29" s="6" t="s">
        <v>390</v>
      </c>
      <c r="D29" s="3" t="s">
        <v>409</v>
      </c>
      <c r="E29" s="35">
        <v>0</v>
      </c>
      <c r="F29" s="34">
        <f t="shared" si="0"/>
        <v>0</v>
      </c>
      <c r="G29" s="27">
        <f t="shared" si="1"/>
        <v>23</v>
      </c>
      <c r="H29" s="33">
        <v>1</v>
      </c>
      <c r="I29" s="33"/>
      <c r="J29" s="33"/>
      <c r="K29" s="33">
        <v>1</v>
      </c>
      <c r="L29" s="33">
        <v>1</v>
      </c>
      <c r="M29" s="33">
        <v>1</v>
      </c>
      <c r="N29" s="33">
        <v>1</v>
      </c>
      <c r="O29" s="33"/>
      <c r="P29" s="33">
        <v>1</v>
      </c>
      <c r="Q29" s="33">
        <v>1</v>
      </c>
      <c r="R29" s="33"/>
      <c r="S29" s="33">
        <v>1</v>
      </c>
      <c r="T29" s="33">
        <v>1</v>
      </c>
      <c r="U29" s="33">
        <v>1</v>
      </c>
      <c r="V29" s="33">
        <v>1</v>
      </c>
      <c r="W29" s="33">
        <v>1</v>
      </c>
      <c r="X29" s="33">
        <v>1</v>
      </c>
      <c r="Y29" s="33">
        <v>1</v>
      </c>
      <c r="Z29" s="33">
        <v>1</v>
      </c>
      <c r="AA29" s="33">
        <v>1</v>
      </c>
      <c r="AB29" s="33"/>
      <c r="AC29" s="33">
        <v>1</v>
      </c>
      <c r="AD29" s="33">
        <v>1</v>
      </c>
      <c r="AE29" s="33">
        <v>1</v>
      </c>
      <c r="AF29" s="33">
        <v>1</v>
      </c>
      <c r="AG29" s="33">
        <v>1</v>
      </c>
      <c r="AH29" s="33">
        <v>1</v>
      </c>
      <c r="AI29" s="33">
        <v>1</v>
      </c>
      <c r="AJ29" s="33"/>
      <c r="AK29" s="33"/>
      <c r="AL29" s="33"/>
      <c r="AM29" s="33"/>
      <c r="AN29" s="33"/>
      <c r="AO29" s="33"/>
      <c r="AP29" s="33"/>
      <c r="AQ29" s="33"/>
      <c r="AR29" s="33"/>
      <c r="AS29" s="33"/>
      <c r="AT29" s="33"/>
      <c r="AU29" s="33"/>
      <c r="AV29" s="33"/>
      <c r="AW29" s="33"/>
      <c r="AX29" s="33"/>
      <c r="AY29" s="33"/>
      <c r="AZ29" s="33"/>
      <c r="BA29" s="33"/>
    </row>
    <row r="30" spans="1:53" s="34" customFormat="1" ht="43.2" x14ac:dyDescent="0.3">
      <c r="A30" s="15">
        <f t="shared" si="2"/>
        <v>209</v>
      </c>
      <c r="B30" s="14">
        <v>3</v>
      </c>
      <c r="C30" s="6" t="s">
        <v>390</v>
      </c>
      <c r="D30" s="3" t="s">
        <v>410</v>
      </c>
      <c r="E30" s="35">
        <v>0</v>
      </c>
      <c r="F30" s="34">
        <f t="shared" si="0"/>
        <v>0</v>
      </c>
      <c r="G30" s="27">
        <f t="shared" si="1"/>
        <v>23</v>
      </c>
      <c r="H30" s="33">
        <v>1</v>
      </c>
      <c r="I30" s="33"/>
      <c r="J30" s="33"/>
      <c r="K30" s="33">
        <v>1</v>
      </c>
      <c r="L30" s="33">
        <v>1</v>
      </c>
      <c r="M30" s="33">
        <v>1</v>
      </c>
      <c r="N30" s="33">
        <v>1</v>
      </c>
      <c r="O30" s="33"/>
      <c r="P30" s="33">
        <v>1</v>
      </c>
      <c r="Q30" s="33">
        <v>1</v>
      </c>
      <c r="R30" s="33"/>
      <c r="S30" s="33">
        <v>1</v>
      </c>
      <c r="T30" s="33">
        <v>1</v>
      </c>
      <c r="U30" s="33">
        <v>1</v>
      </c>
      <c r="V30" s="33">
        <v>1</v>
      </c>
      <c r="W30" s="33">
        <v>1</v>
      </c>
      <c r="X30" s="33">
        <v>1</v>
      </c>
      <c r="Y30" s="33">
        <v>1</v>
      </c>
      <c r="Z30" s="33">
        <v>1</v>
      </c>
      <c r="AA30" s="33">
        <v>1</v>
      </c>
      <c r="AB30" s="33"/>
      <c r="AC30" s="33">
        <v>1</v>
      </c>
      <c r="AD30" s="33">
        <v>1</v>
      </c>
      <c r="AE30" s="33">
        <v>1</v>
      </c>
      <c r="AF30" s="33">
        <v>1</v>
      </c>
      <c r="AG30" s="33">
        <v>1</v>
      </c>
      <c r="AH30" s="33">
        <v>1</v>
      </c>
      <c r="AI30" s="33">
        <v>1</v>
      </c>
      <c r="AJ30" s="33"/>
      <c r="AK30" s="33"/>
      <c r="AL30" s="33"/>
      <c r="AM30" s="33"/>
      <c r="AN30" s="33"/>
      <c r="AO30" s="33"/>
      <c r="AP30" s="33"/>
      <c r="AQ30" s="33"/>
      <c r="AR30" s="33"/>
      <c r="AS30" s="33"/>
      <c r="AT30" s="33"/>
      <c r="AU30" s="33"/>
      <c r="AV30" s="33"/>
      <c r="AW30" s="33"/>
      <c r="AX30" s="33"/>
      <c r="AY30" s="33"/>
      <c r="AZ30" s="33"/>
      <c r="BA30" s="33"/>
    </row>
    <row r="31" spans="1:53" s="34" customFormat="1" ht="72" x14ac:dyDescent="0.3">
      <c r="A31" s="15">
        <f t="shared" si="2"/>
        <v>210</v>
      </c>
      <c r="B31" s="14">
        <v>4</v>
      </c>
      <c r="C31" s="6" t="s">
        <v>390</v>
      </c>
      <c r="D31" s="3" t="s">
        <v>411</v>
      </c>
      <c r="E31" s="35">
        <v>0</v>
      </c>
      <c r="F31" s="34">
        <f t="shared" si="0"/>
        <v>0</v>
      </c>
      <c r="G31" s="27">
        <f t="shared" si="1"/>
        <v>28</v>
      </c>
      <c r="H31" s="33">
        <v>1</v>
      </c>
      <c r="I31" s="33">
        <v>1</v>
      </c>
      <c r="J31" s="33">
        <v>1</v>
      </c>
      <c r="K31" s="33">
        <v>1</v>
      </c>
      <c r="L31" s="33">
        <v>1</v>
      </c>
      <c r="M31" s="33">
        <v>1</v>
      </c>
      <c r="N31" s="33">
        <v>1</v>
      </c>
      <c r="O31" s="33">
        <v>1</v>
      </c>
      <c r="P31" s="33">
        <v>1</v>
      </c>
      <c r="Q31" s="33">
        <v>1</v>
      </c>
      <c r="R31" s="33">
        <v>1</v>
      </c>
      <c r="S31" s="33">
        <v>1</v>
      </c>
      <c r="T31" s="33">
        <v>1</v>
      </c>
      <c r="U31" s="33">
        <v>1</v>
      </c>
      <c r="V31" s="33">
        <v>1</v>
      </c>
      <c r="W31" s="33">
        <v>1</v>
      </c>
      <c r="X31" s="33">
        <v>1</v>
      </c>
      <c r="Y31" s="33">
        <v>1</v>
      </c>
      <c r="Z31" s="33">
        <v>1</v>
      </c>
      <c r="AA31" s="33">
        <v>1</v>
      </c>
      <c r="AB31" s="33">
        <v>1</v>
      </c>
      <c r="AC31" s="33">
        <v>1</v>
      </c>
      <c r="AD31" s="33">
        <v>1</v>
      </c>
      <c r="AE31" s="33">
        <v>1</v>
      </c>
      <c r="AF31" s="33">
        <v>1</v>
      </c>
      <c r="AG31" s="33">
        <v>1</v>
      </c>
      <c r="AH31" s="33">
        <v>1</v>
      </c>
      <c r="AI31" s="33">
        <v>1</v>
      </c>
      <c r="AJ31" s="33"/>
      <c r="AK31" s="33"/>
      <c r="AL31" s="33"/>
      <c r="AM31" s="33"/>
      <c r="AN31" s="33"/>
      <c r="AO31" s="33"/>
      <c r="AP31" s="33"/>
      <c r="AQ31" s="33"/>
      <c r="AR31" s="33"/>
      <c r="AS31" s="33"/>
      <c r="AT31" s="33"/>
      <c r="AU31" s="33"/>
      <c r="AV31" s="33"/>
      <c r="AW31" s="33"/>
      <c r="AX31" s="33"/>
      <c r="AY31" s="33"/>
      <c r="AZ31" s="33"/>
      <c r="BA31" s="33"/>
    </row>
    <row r="32" spans="1:53" s="34" customFormat="1" ht="28.8" x14ac:dyDescent="0.3">
      <c r="A32" s="15">
        <f t="shared" si="2"/>
        <v>211</v>
      </c>
      <c r="B32" s="14">
        <v>4</v>
      </c>
      <c r="C32" s="6" t="s">
        <v>390</v>
      </c>
      <c r="D32" s="3" t="s">
        <v>412</v>
      </c>
      <c r="E32" s="35">
        <v>0</v>
      </c>
      <c r="F32" s="34">
        <f t="shared" si="0"/>
        <v>0</v>
      </c>
      <c r="G32" s="27">
        <f t="shared" si="1"/>
        <v>28</v>
      </c>
      <c r="H32" s="33">
        <v>1</v>
      </c>
      <c r="I32" s="33">
        <v>1</v>
      </c>
      <c r="J32" s="33">
        <v>1</v>
      </c>
      <c r="K32" s="33">
        <v>1</v>
      </c>
      <c r="L32" s="33">
        <v>1</v>
      </c>
      <c r="M32" s="33">
        <v>1</v>
      </c>
      <c r="N32" s="33">
        <v>1</v>
      </c>
      <c r="O32" s="33">
        <v>1</v>
      </c>
      <c r="P32" s="33">
        <v>1</v>
      </c>
      <c r="Q32" s="33">
        <v>1</v>
      </c>
      <c r="R32" s="33">
        <v>1</v>
      </c>
      <c r="S32" s="33">
        <v>1</v>
      </c>
      <c r="T32" s="33">
        <v>1</v>
      </c>
      <c r="U32" s="33">
        <v>1</v>
      </c>
      <c r="V32" s="33">
        <v>1</v>
      </c>
      <c r="W32" s="33">
        <v>1</v>
      </c>
      <c r="X32" s="33">
        <v>1</v>
      </c>
      <c r="Y32" s="33">
        <v>1</v>
      </c>
      <c r="Z32" s="33">
        <v>1</v>
      </c>
      <c r="AA32" s="33">
        <v>1</v>
      </c>
      <c r="AB32" s="33">
        <v>1</v>
      </c>
      <c r="AC32" s="33">
        <v>1</v>
      </c>
      <c r="AD32" s="33">
        <v>1</v>
      </c>
      <c r="AE32" s="33">
        <v>1</v>
      </c>
      <c r="AF32" s="33">
        <v>1</v>
      </c>
      <c r="AG32" s="33">
        <v>1</v>
      </c>
      <c r="AH32" s="33">
        <v>1</v>
      </c>
      <c r="AI32" s="33">
        <v>1</v>
      </c>
      <c r="AJ32" s="33"/>
      <c r="AK32" s="33"/>
      <c r="AL32" s="33"/>
      <c r="AM32" s="33"/>
      <c r="AN32" s="33"/>
      <c r="AO32" s="33"/>
      <c r="AP32" s="33"/>
      <c r="AQ32" s="33"/>
      <c r="AR32" s="33"/>
      <c r="AS32" s="33"/>
      <c r="AT32" s="33"/>
      <c r="AU32" s="33"/>
      <c r="AV32" s="33"/>
      <c r="AW32" s="33"/>
      <c r="AX32" s="33"/>
      <c r="AY32" s="33"/>
      <c r="AZ32" s="33"/>
      <c r="BA32" s="33"/>
    </row>
    <row r="33" spans="1:53" s="34" customFormat="1" ht="86.4" x14ac:dyDescent="0.3">
      <c r="A33" s="18">
        <f t="shared" si="2"/>
        <v>212</v>
      </c>
      <c r="B33" s="14">
        <v>15</v>
      </c>
      <c r="C33" s="6" t="s">
        <v>390</v>
      </c>
      <c r="D33" s="3" t="s">
        <v>593</v>
      </c>
      <c r="E33" s="35">
        <v>2</v>
      </c>
      <c r="F33" s="34">
        <f t="shared" si="0"/>
        <v>27</v>
      </c>
      <c r="G33" s="41">
        <f t="shared" si="1"/>
        <v>2</v>
      </c>
      <c r="H33" s="33"/>
      <c r="I33" s="33"/>
      <c r="J33" s="33"/>
      <c r="K33" s="33"/>
      <c r="L33" s="33"/>
      <c r="M33" s="33">
        <v>1</v>
      </c>
      <c r="N33" s="33"/>
      <c r="O33" s="33"/>
      <c r="P33" s="33"/>
      <c r="Q33" s="33"/>
      <c r="R33" s="33"/>
      <c r="S33" s="33"/>
      <c r="T33" s="33"/>
      <c r="U33" s="33"/>
      <c r="V33" s="33">
        <v>1</v>
      </c>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row>
    <row r="34" spans="1:53" s="34" customFormat="1" ht="72" x14ac:dyDescent="0.3">
      <c r="A34" s="18">
        <f t="shared" si="2"/>
        <v>213</v>
      </c>
      <c r="B34" s="14">
        <v>2</v>
      </c>
      <c r="C34" s="3" t="s">
        <v>407</v>
      </c>
      <c r="D34" s="3" t="s">
        <v>413</v>
      </c>
      <c r="E34" s="35">
        <v>2</v>
      </c>
      <c r="F34" s="34">
        <f t="shared" si="0"/>
        <v>18</v>
      </c>
      <c r="G34" s="41">
        <f t="shared" si="1"/>
        <v>11</v>
      </c>
      <c r="H34" s="33"/>
      <c r="I34" s="33"/>
      <c r="J34" s="33"/>
      <c r="K34" s="33"/>
      <c r="L34" s="33">
        <v>1</v>
      </c>
      <c r="M34" s="33">
        <v>1</v>
      </c>
      <c r="N34" s="33"/>
      <c r="O34" s="33"/>
      <c r="P34" s="33"/>
      <c r="Q34" s="33"/>
      <c r="R34" s="33"/>
      <c r="S34" s="33"/>
      <c r="T34" s="33"/>
      <c r="U34" s="33"/>
      <c r="V34" s="33">
        <v>1</v>
      </c>
      <c r="W34" s="33"/>
      <c r="X34" s="33">
        <v>1</v>
      </c>
      <c r="Y34" s="33">
        <v>1</v>
      </c>
      <c r="Z34" s="33">
        <v>1</v>
      </c>
      <c r="AA34" s="33"/>
      <c r="AB34" s="33"/>
      <c r="AC34" s="33">
        <v>1</v>
      </c>
      <c r="AD34" s="33">
        <v>1</v>
      </c>
      <c r="AE34" s="33">
        <v>1</v>
      </c>
      <c r="AF34" s="33"/>
      <c r="AG34" s="33"/>
      <c r="AH34" s="33">
        <v>1</v>
      </c>
      <c r="AI34" s="33">
        <v>1</v>
      </c>
      <c r="AJ34" s="33"/>
      <c r="AK34" s="33"/>
      <c r="AL34" s="33"/>
      <c r="AM34" s="33"/>
      <c r="AN34" s="33"/>
      <c r="AO34" s="33"/>
      <c r="AP34" s="33"/>
      <c r="AQ34" s="33"/>
      <c r="AR34" s="33"/>
      <c r="AS34" s="33"/>
      <c r="AT34" s="33"/>
      <c r="AU34" s="33"/>
      <c r="AV34" s="33"/>
      <c r="AW34" s="33"/>
      <c r="AX34" s="33"/>
      <c r="AY34" s="33"/>
      <c r="AZ34" s="33"/>
      <c r="BA34" s="33"/>
    </row>
    <row r="35" spans="1:53" s="34" customFormat="1" ht="100.8" x14ac:dyDescent="0.3">
      <c r="A35" s="15">
        <f t="shared" si="2"/>
        <v>214</v>
      </c>
      <c r="B35" s="14">
        <v>5</v>
      </c>
      <c r="C35" s="3" t="s">
        <v>407</v>
      </c>
      <c r="D35" s="3" t="s">
        <v>434</v>
      </c>
      <c r="E35" s="35">
        <v>0</v>
      </c>
      <c r="F35" s="34">
        <f t="shared" si="0"/>
        <v>0</v>
      </c>
      <c r="G35" s="27">
        <f t="shared" si="1"/>
        <v>11</v>
      </c>
      <c r="H35" s="33"/>
      <c r="I35" s="33"/>
      <c r="J35" s="33"/>
      <c r="K35" s="33"/>
      <c r="L35" s="33">
        <v>1</v>
      </c>
      <c r="M35" s="33">
        <v>1</v>
      </c>
      <c r="N35" s="33"/>
      <c r="O35" s="33"/>
      <c r="P35" s="33"/>
      <c r="Q35" s="33"/>
      <c r="R35" s="33"/>
      <c r="S35" s="33"/>
      <c r="T35" s="33"/>
      <c r="U35" s="33"/>
      <c r="V35" s="33">
        <v>1</v>
      </c>
      <c r="W35" s="33"/>
      <c r="X35" s="33">
        <v>1</v>
      </c>
      <c r="Y35" s="33">
        <v>1</v>
      </c>
      <c r="Z35" s="33">
        <v>1</v>
      </c>
      <c r="AA35" s="33"/>
      <c r="AB35" s="33"/>
      <c r="AC35" s="33">
        <v>1</v>
      </c>
      <c r="AD35" s="33">
        <v>1</v>
      </c>
      <c r="AE35" s="33">
        <v>1</v>
      </c>
      <c r="AF35" s="33"/>
      <c r="AG35" s="33"/>
      <c r="AH35" s="33">
        <v>1</v>
      </c>
      <c r="AI35" s="33">
        <v>1</v>
      </c>
      <c r="AJ35" s="33"/>
      <c r="AK35" s="33"/>
      <c r="AL35" s="33"/>
      <c r="AM35" s="33"/>
      <c r="AN35" s="33"/>
      <c r="AO35" s="33"/>
      <c r="AP35" s="33"/>
      <c r="AQ35" s="33"/>
      <c r="AR35" s="33"/>
      <c r="AS35" s="33"/>
      <c r="AT35" s="33"/>
      <c r="AU35" s="33"/>
      <c r="AV35" s="33"/>
      <c r="AW35" s="33"/>
      <c r="AX35" s="33"/>
      <c r="AY35" s="33"/>
      <c r="AZ35" s="33"/>
      <c r="BA35" s="33"/>
    </row>
    <row r="36" spans="1:53" s="34" customFormat="1" ht="86.4" x14ac:dyDescent="0.3">
      <c r="A36" s="15">
        <f t="shared" si="2"/>
        <v>215</v>
      </c>
      <c r="B36" s="14">
        <v>10</v>
      </c>
      <c r="C36" s="3" t="s">
        <v>407</v>
      </c>
      <c r="D36" s="3" t="s">
        <v>737</v>
      </c>
      <c r="E36" s="35">
        <v>0</v>
      </c>
      <c r="F36" s="34">
        <f t="shared" si="0"/>
        <v>0</v>
      </c>
      <c r="G36" s="27">
        <f t="shared" si="1"/>
        <v>11</v>
      </c>
      <c r="H36" s="33"/>
      <c r="I36" s="33"/>
      <c r="J36" s="33"/>
      <c r="K36" s="33"/>
      <c r="L36" s="33">
        <v>1</v>
      </c>
      <c r="M36" s="33">
        <v>1</v>
      </c>
      <c r="N36" s="33"/>
      <c r="O36" s="33"/>
      <c r="P36" s="33"/>
      <c r="Q36" s="33"/>
      <c r="R36" s="33"/>
      <c r="S36" s="33"/>
      <c r="T36" s="33"/>
      <c r="U36" s="33"/>
      <c r="V36" s="33">
        <v>1</v>
      </c>
      <c r="W36" s="33"/>
      <c r="X36" s="33">
        <v>1</v>
      </c>
      <c r="Y36" s="33">
        <v>1</v>
      </c>
      <c r="Z36" s="33">
        <v>1</v>
      </c>
      <c r="AA36" s="33"/>
      <c r="AB36" s="33"/>
      <c r="AC36" s="33">
        <v>1</v>
      </c>
      <c r="AD36" s="33">
        <v>1</v>
      </c>
      <c r="AE36" s="33">
        <v>1</v>
      </c>
      <c r="AF36" s="33"/>
      <c r="AG36" s="33"/>
      <c r="AH36" s="33">
        <v>1</v>
      </c>
      <c r="AI36" s="33">
        <v>1</v>
      </c>
      <c r="AJ36" s="33"/>
      <c r="AK36" s="33"/>
      <c r="AL36" s="33"/>
      <c r="AM36" s="33"/>
      <c r="AN36" s="33"/>
      <c r="AO36" s="33"/>
      <c r="AP36" s="33"/>
      <c r="AQ36" s="33"/>
      <c r="AR36" s="33"/>
      <c r="AS36" s="33"/>
      <c r="AT36" s="33"/>
      <c r="AU36" s="33"/>
      <c r="AV36" s="33"/>
      <c r="AW36" s="33"/>
      <c r="AX36" s="33"/>
      <c r="AY36" s="33"/>
      <c r="AZ36" s="33"/>
      <c r="BA36" s="33"/>
    </row>
    <row r="37" spans="1:53" s="34" customFormat="1" ht="100.8" x14ac:dyDescent="0.3">
      <c r="A37" s="15">
        <f t="shared" si="2"/>
        <v>216</v>
      </c>
      <c r="B37" s="14">
        <v>13</v>
      </c>
      <c r="C37" s="3" t="s">
        <v>407</v>
      </c>
      <c r="D37" s="3" t="s">
        <v>435</v>
      </c>
      <c r="E37" s="35">
        <v>0</v>
      </c>
      <c r="F37" s="34">
        <f t="shared" si="0"/>
        <v>0</v>
      </c>
      <c r="G37" s="27">
        <f t="shared" si="1"/>
        <v>11</v>
      </c>
      <c r="H37" s="33"/>
      <c r="I37" s="33"/>
      <c r="J37" s="33"/>
      <c r="K37" s="33"/>
      <c r="L37" s="33">
        <v>1</v>
      </c>
      <c r="M37" s="33">
        <v>1</v>
      </c>
      <c r="N37" s="33"/>
      <c r="O37" s="33"/>
      <c r="P37" s="33"/>
      <c r="Q37" s="33"/>
      <c r="R37" s="33"/>
      <c r="S37" s="33"/>
      <c r="T37" s="33"/>
      <c r="U37" s="33"/>
      <c r="V37" s="33">
        <v>1</v>
      </c>
      <c r="W37" s="33"/>
      <c r="X37" s="33">
        <v>1</v>
      </c>
      <c r="Y37" s="33">
        <v>1</v>
      </c>
      <c r="Z37" s="33">
        <v>1</v>
      </c>
      <c r="AA37" s="33"/>
      <c r="AB37" s="33"/>
      <c r="AC37" s="33">
        <v>1</v>
      </c>
      <c r="AD37" s="33">
        <v>1</v>
      </c>
      <c r="AE37" s="33">
        <v>1</v>
      </c>
      <c r="AF37" s="33"/>
      <c r="AG37" s="33"/>
      <c r="AH37" s="33">
        <v>1</v>
      </c>
      <c r="AI37" s="33">
        <v>1</v>
      </c>
      <c r="AJ37" s="33"/>
      <c r="AK37" s="33"/>
      <c r="AL37" s="33"/>
      <c r="AM37" s="33"/>
      <c r="AN37" s="33"/>
      <c r="AO37" s="33"/>
      <c r="AP37" s="33"/>
      <c r="AQ37" s="33"/>
      <c r="AR37" s="33"/>
      <c r="AS37" s="33"/>
      <c r="AT37" s="33"/>
      <c r="AU37" s="33"/>
      <c r="AV37" s="33"/>
      <c r="AW37" s="33"/>
      <c r="AX37" s="33"/>
      <c r="AY37" s="33"/>
      <c r="AZ37" s="33"/>
      <c r="BA37" s="33"/>
    </row>
    <row r="38" spans="1:53" s="34" customFormat="1" ht="100.8" x14ac:dyDescent="0.3">
      <c r="A38" s="15">
        <f t="shared" si="2"/>
        <v>217</v>
      </c>
      <c r="B38" s="14">
        <v>14</v>
      </c>
      <c r="C38" s="3" t="s">
        <v>407</v>
      </c>
      <c r="D38" s="3" t="s">
        <v>436</v>
      </c>
      <c r="E38" s="35">
        <v>0</v>
      </c>
      <c r="F38" s="34">
        <f t="shared" si="0"/>
        <v>0</v>
      </c>
      <c r="G38" s="27">
        <f t="shared" si="1"/>
        <v>11</v>
      </c>
      <c r="H38" s="33"/>
      <c r="I38" s="33"/>
      <c r="J38" s="33"/>
      <c r="K38" s="33"/>
      <c r="L38" s="33">
        <v>1</v>
      </c>
      <c r="M38" s="33">
        <v>1</v>
      </c>
      <c r="N38" s="33"/>
      <c r="O38" s="33"/>
      <c r="P38" s="33"/>
      <c r="Q38" s="33"/>
      <c r="R38" s="33"/>
      <c r="S38" s="33"/>
      <c r="T38" s="33"/>
      <c r="U38" s="33"/>
      <c r="V38" s="33">
        <v>1</v>
      </c>
      <c r="W38" s="33"/>
      <c r="X38" s="33">
        <v>1</v>
      </c>
      <c r="Y38" s="33">
        <v>1</v>
      </c>
      <c r="Z38" s="33">
        <v>1</v>
      </c>
      <c r="AA38" s="33"/>
      <c r="AB38" s="33"/>
      <c r="AC38" s="33">
        <v>1</v>
      </c>
      <c r="AD38" s="33">
        <v>1</v>
      </c>
      <c r="AE38" s="33">
        <v>1</v>
      </c>
      <c r="AF38" s="33"/>
      <c r="AG38" s="33"/>
      <c r="AH38" s="33">
        <v>1</v>
      </c>
      <c r="AI38" s="33">
        <v>1</v>
      </c>
      <c r="AJ38" s="33"/>
      <c r="AK38" s="33"/>
      <c r="AL38" s="33"/>
      <c r="AM38" s="33"/>
      <c r="AN38" s="33"/>
      <c r="AO38" s="33"/>
      <c r="AP38" s="33"/>
      <c r="AQ38" s="33"/>
      <c r="AR38" s="33"/>
      <c r="AS38" s="33"/>
      <c r="AT38" s="33"/>
      <c r="AU38" s="33"/>
      <c r="AV38" s="33"/>
      <c r="AW38" s="33"/>
      <c r="AX38" s="33"/>
      <c r="AY38" s="33"/>
      <c r="AZ38" s="33"/>
      <c r="BA38" s="33"/>
    </row>
    <row r="39" spans="1:53" s="34" customFormat="1" ht="144" x14ac:dyDescent="0.3">
      <c r="A39" s="18">
        <f t="shared" si="2"/>
        <v>218</v>
      </c>
      <c r="B39" s="14">
        <v>15</v>
      </c>
      <c r="C39" s="3" t="s">
        <v>595</v>
      </c>
      <c r="D39" s="3" t="s">
        <v>414</v>
      </c>
      <c r="E39" s="35">
        <v>2</v>
      </c>
      <c r="F39" s="34">
        <f t="shared" si="0"/>
        <v>28</v>
      </c>
      <c r="G39" s="41">
        <f t="shared" si="1"/>
        <v>1</v>
      </c>
      <c r="H39" s="33"/>
      <c r="I39" s="33"/>
      <c r="J39" s="33"/>
      <c r="K39" s="33"/>
      <c r="L39" s="33"/>
      <c r="M39" s="33"/>
      <c r="N39" s="33"/>
      <c r="O39" s="33"/>
      <c r="P39" s="33"/>
      <c r="Q39" s="33"/>
      <c r="R39" s="33"/>
      <c r="S39" s="33"/>
      <c r="T39" s="33"/>
      <c r="U39" s="33"/>
      <c r="V39" s="33"/>
      <c r="W39" s="33"/>
      <c r="X39" s="33"/>
      <c r="Y39" s="33"/>
      <c r="Z39" s="33"/>
      <c r="AA39" s="33"/>
      <c r="AB39" s="33"/>
      <c r="AC39" s="33"/>
      <c r="AD39" s="33"/>
      <c r="AE39" s="33">
        <v>1</v>
      </c>
      <c r="AF39" s="33"/>
      <c r="AG39" s="33"/>
      <c r="AH39" s="33"/>
      <c r="AI39" s="33"/>
      <c r="AJ39" s="33"/>
      <c r="AK39" s="33"/>
      <c r="AL39" s="33"/>
      <c r="AM39" s="33"/>
      <c r="AN39" s="33"/>
      <c r="AO39" s="33"/>
      <c r="AP39" s="33"/>
      <c r="AQ39" s="33"/>
      <c r="AR39" s="33"/>
      <c r="AS39" s="33"/>
      <c r="AT39" s="33"/>
      <c r="AU39" s="33"/>
      <c r="AV39" s="33"/>
      <c r="AW39" s="33"/>
      <c r="AX39" s="33"/>
      <c r="AY39" s="33"/>
      <c r="AZ39" s="33"/>
      <c r="BA39" s="33"/>
    </row>
    <row r="40" spans="1:53" s="34" customFormat="1" ht="100.8" x14ac:dyDescent="0.3">
      <c r="A40" s="18">
        <f t="shared" si="2"/>
        <v>219</v>
      </c>
      <c r="B40" s="14">
        <v>1</v>
      </c>
      <c r="C40" s="3" t="s">
        <v>738</v>
      </c>
      <c r="D40" s="3" t="s">
        <v>584</v>
      </c>
      <c r="E40" s="35">
        <v>2</v>
      </c>
      <c r="F40" s="34">
        <f t="shared" si="0"/>
        <v>11</v>
      </c>
      <c r="G40" s="41">
        <f t="shared" si="1"/>
        <v>18</v>
      </c>
      <c r="H40" s="33"/>
      <c r="I40" s="33"/>
      <c r="J40" s="33">
        <v>1</v>
      </c>
      <c r="K40" s="33"/>
      <c r="L40" s="33">
        <v>1</v>
      </c>
      <c r="M40" s="33">
        <v>1</v>
      </c>
      <c r="N40" s="33"/>
      <c r="O40" s="33"/>
      <c r="P40" s="33"/>
      <c r="Q40" s="33"/>
      <c r="R40" s="33"/>
      <c r="S40" s="33">
        <v>1</v>
      </c>
      <c r="T40" s="33">
        <v>1</v>
      </c>
      <c r="U40" s="33"/>
      <c r="V40" s="33">
        <v>1</v>
      </c>
      <c r="W40" s="33"/>
      <c r="X40" s="33">
        <v>1</v>
      </c>
      <c r="Y40" s="33">
        <v>1</v>
      </c>
      <c r="Z40" s="33">
        <v>1</v>
      </c>
      <c r="AA40" s="33">
        <v>1</v>
      </c>
      <c r="AB40" s="33">
        <v>1</v>
      </c>
      <c r="AC40" s="33">
        <v>1</v>
      </c>
      <c r="AD40" s="33">
        <v>1</v>
      </c>
      <c r="AE40" s="33">
        <v>1</v>
      </c>
      <c r="AF40" s="33">
        <v>1</v>
      </c>
      <c r="AG40" s="33">
        <v>1</v>
      </c>
      <c r="AH40" s="33">
        <v>1</v>
      </c>
      <c r="AI40" s="33">
        <v>1</v>
      </c>
      <c r="AJ40" s="33"/>
      <c r="AK40" s="33"/>
      <c r="AL40" s="33"/>
      <c r="AM40" s="33"/>
      <c r="AN40" s="33"/>
      <c r="AO40" s="33"/>
      <c r="AP40" s="33"/>
      <c r="AQ40" s="33"/>
      <c r="AR40" s="33"/>
      <c r="AS40" s="33"/>
      <c r="AT40" s="33"/>
      <c r="AU40" s="33"/>
      <c r="AV40" s="33"/>
      <c r="AW40" s="33"/>
      <c r="AX40" s="33"/>
      <c r="AY40" s="33"/>
      <c r="AZ40" s="33"/>
      <c r="BA40" s="33"/>
    </row>
    <row r="41" spans="1:53" s="34" customFormat="1" ht="100.8" x14ac:dyDescent="0.3">
      <c r="A41" s="15">
        <f t="shared" si="2"/>
        <v>220</v>
      </c>
      <c r="B41" s="14">
        <v>2</v>
      </c>
      <c r="C41" s="6" t="s">
        <v>417</v>
      </c>
      <c r="D41" s="3" t="s">
        <v>585</v>
      </c>
      <c r="E41" s="35">
        <v>0</v>
      </c>
      <c r="F41" s="34">
        <f t="shared" si="0"/>
        <v>0</v>
      </c>
      <c r="G41" s="27">
        <f t="shared" si="1"/>
        <v>17</v>
      </c>
      <c r="H41" s="33"/>
      <c r="I41" s="33"/>
      <c r="J41" s="33">
        <v>1</v>
      </c>
      <c r="K41" s="33"/>
      <c r="L41" s="33"/>
      <c r="M41" s="33">
        <v>1</v>
      </c>
      <c r="N41" s="33"/>
      <c r="O41" s="33"/>
      <c r="P41" s="33"/>
      <c r="Q41" s="33"/>
      <c r="R41" s="33"/>
      <c r="S41" s="33">
        <v>1</v>
      </c>
      <c r="T41" s="33">
        <v>1</v>
      </c>
      <c r="U41" s="33"/>
      <c r="V41" s="33">
        <v>1</v>
      </c>
      <c r="W41" s="33"/>
      <c r="X41" s="33">
        <v>1</v>
      </c>
      <c r="Y41" s="33">
        <v>1</v>
      </c>
      <c r="Z41" s="33">
        <v>1</v>
      </c>
      <c r="AA41" s="33">
        <v>1</v>
      </c>
      <c r="AB41" s="33">
        <v>1</v>
      </c>
      <c r="AC41" s="33">
        <v>1</v>
      </c>
      <c r="AD41" s="33">
        <v>1</v>
      </c>
      <c r="AE41" s="33">
        <v>1</v>
      </c>
      <c r="AF41" s="33">
        <v>1</v>
      </c>
      <c r="AG41" s="33">
        <v>1</v>
      </c>
      <c r="AH41" s="33">
        <v>1</v>
      </c>
      <c r="AI41" s="33">
        <v>1</v>
      </c>
      <c r="AJ41" s="33"/>
      <c r="AK41" s="33"/>
      <c r="AL41" s="33"/>
      <c r="AM41" s="33"/>
      <c r="AN41" s="33"/>
      <c r="AO41" s="33"/>
      <c r="AP41" s="33"/>
      <c r="AQ41" s="33"/>
      <c r="AR41" s="33"/>
      <c r="AS41" s="33"/>
      <c r="AT41" s="33"/>
      <c r="AU41" s="33"/>
      <c r="AV41" s="33"/>
      <c r="AW41" s="33"/>
      <c r="AX41" s="33"/>
      <c r="AY41" s="33"/>
      <c r="AZ41" s="33"/>
      <c r="BA41" s="33"/>
    </row>
    <row r="42" spans="1:53" s="34" customFormat="1" ht="100.8" x14ac:dyDescent="0.3">
      <c r="A42" s="15">
        <f t="shared" si="2"/>
        <v>221</v>
      </c>
      <c r="B42" s="14">
        <v>3</v>
      </c>
      <c r="C42" s="6" t="s">
        <v>418</v>
      </c>
      <c r="D42" s="3" t="s">
        <v>570</v>
      </c>
      <c r="E42" s="35">
        <v>0</v>
      </c>
      <c r="F42" s="34">
        <f t="shared" si="0"/>
        <v>0</v>
      </c>
      <c r="G42" s="27">
        <f t="shared" si="1"/>
        <v>17</v>
      </c>
      <c r="H42" s="33"/>
      <c r="I42" s="33"/>
      <c r="J42" s="33">
        <v>1</v>
      </c>
      <c r="K42" s="33"/>
      <c r="L42" s="33"/>
      <c r="M42" s="33">
        <v>1</v>
      </c>
      <c r="N42" s="33"/>
      <c r="O42" s="33"/>
      <c r="P42" s="33"/>
      <c r="Q42" s="33"/>
      <c r="R42" s="33"/>
      <c r="S42" s="33">
        <v>1</v>
      </c>
      <c r="T42" s="33">
        <v>1</v>
      </c>
      <c r="U42" s="33"/>
      <c r="V42" s="33">
        <v>1</v>
      </c>
      <c r="W42" s="33"/>
      <c r="X42" s="33">
        <v>1</v>
      </c>
      <c r="Y42" s="33">
        <v>1</v>
      </c>
      <c r="Z42" s="33">
        <v>1</v>
      </c>
      <c r="AA42" s="33">
        <v>1</v>
      </c>
      <c r="AB42" s="33">
        <v>1</v>
      </c>
      <c r="AC42" s="33">
        <v>1</v>
      </c>
      <c r="AD42" s="33">
        <v>1</v>
      </c>
      <c r="AE42" s="33">
        <v>1</v>
      </c>
      <c r="AF42" s="33">
        <v>1</v>
      </c>
      <c r="AG42" s="33">
        <v>1</v>
      </c>
      <c r="AH42" s="33">
        <v>1</v>
      </c>
      <c r="AI42" s="33">
        <v>1</v>
      </c>
      <c r="AJ42" s="33"/>
      <c r="AK42" s="33"/>
      <c r="AL42" s="33"/>
      <c r="AM42" s="33"/>
      <c r="AN42" s="33"/>
      <c r="AO42" s="33"/>
      <c r="AP42" s="33"/>
      <c r="AQ42" s="33"/>
      <c r="AR42" s="33"/>
      <c r="AS42" s="33"/>
      <c r="AT42" s="33"/>
      <c r="AU42" s="33"/>
      <c r="AV42" s="33"/>
      <c r="AW42" s="33"/>
      <c r="AX42" s="33"/>
      <c r="AY42" s="33"/>
      <c r="AZ42" s="33"/>
      <c r="BA42" s="33"/>
    </row>
    <row r="43" spans="1:53" s="34" customFormat="1" ht="100.8" x14ac:dyDescent="0.3">
      <c r="A43" s="15">
        <f t="shared" si="2"/>
        <v>222</v>
      </c>
      <c r="B43" s="14">
        <v>4</v>
      </c>
      <c r="C43" s="6" t="s">
        <v>419</v>
      </c>
      <c r="D43" s="3" t="s">
        <v>571</v>
      </c>
      <c r="E43" s="35">
        <v>0</v>
      </c>
      <c r="F43" s="34">
        <f t="shared" si="0"/>
        <v>0</v>
      </c>
      <c r="G43" s="27">
        <f t="shared" si="1"/>
        <v>17</v>
      </c>
      <c r="H43" s="33"/>
      <c r="I43" s="33"/>
      <c r="J43" s="33">
        <v>1</v>
      </c>
      <c r="K43" s="33"/>
      <c r="L43" s="33"/>
      <c r="M43" s="33">
        <v>1</v>
      </c>
      <c r="N43" s="33"/>
      <c r="O43" s="33"/>
      <c r="P43" s="33"/>
      <c r="Q43" s="33"/>
      <c r="R43" s="33"/>
      <c r="S43" s="33">
        <v>1</v>
      </c>
      <c r="T43" s="33">
        <v>1</v>
      </c>
      <c r="U43" s="33"/>
      <c r="V43" s="33">
        <v>1</v>
      </c>
      <c r="W43" s="33"/>
      <c r="X43" s="33">
        <v>1</v>
      </c>
      <c r="Y43" s="33">
        <v>1</v>
      </c>
      <c r="Z43" s="33">
        <v>1</v>
      </c>
      <c r="AA43" s="33">
        <v>1</v>
      </c>
      <c r="AB43" s="33">
        <v>1</v>
      </c>
      <c r="AC43" s="33">
        <v>1</v>
      </c>
      <c r="AD43" s="33">
        <v>1</v>
      </c>
      <c r="AE43" s="33">
        <v>1</v>
      </c>
      <c r="AF43" s="33">
        <v>1</v>
      </c>
      <c r="AG43" s="33">
        <v>1</v>
      </c>
      <c r="AH43" s="33">
        <v>1</v>
      </c>
      <c r="AI43" s="33">
        <v>1</v>
      </c>
      <c r="AJ43" s="33"/>
      <c r="AK43" s="33"/>
      <c r="AL43" s="33"/>
      <c r="AM43" s="33"/>
      <c r="AN43" s="33"/>
      <c r="AO43" s="33"/>
      <c r="AP43" s="33"/>
      <c r="AQ43" s="33"/>
      <c r="AR43" s="33"/>
      <c r="AS43" s="33"/>
      <c r="AT43" s="33"/>
      <c r="AU43" s="33"/>
      <c r="AV43" s="33"/>
      <c r="AW43" s="33"/>
      <c r="AX43" s="33"/>
      <c r="AY43" s="33"/>
      <c r="AZ43" s="33"/>
      <c r="BA43" s="33"/>
    </row>
    <row r="44" spans="1:53" s="34" customFormat="1" ht="100.8" x14ac:dyDescent="0.3">
      <c r="A44" s="15">
        <f t="shared" si="2"/>
        <v>223</v>
      </c>
      <c r="B44" s="14">
        <v>5</v>
      </c>
      <c r="C44" s="6" t="s">
        <v>420</v>
      </c>
      <c r="D44" s="3" t="s">
        <v>572</v>
      </c>
      <c r="E44" s="35">
        <v>0</v>
      </c>
      <c r="F44" s="34">
        <f t="shared" si="0"/>
        <v>0</v>
      </c>
      <c r="G44" s="27">
        <f t="shared" si="1"/>
        <v>17</v>
      </c>
      <c r="H44" s="33"/>
      <c r="I44" s="33"/>
      <c r="J44" s="33">
        <v>1</v>
      </c>
      <c r="K44" s="33"/>
      <c r="L44" s="33"/>
      <c r="M44" s="33">
        <v>1</v>
      </c>
      <c r="N44" s="33"/>
      <c r="O44" s="33"/>
      <c r="P44" s="33"/>
      <c r="Q44" s="33"/>
      <c r="R44" s="33"/>
      <c r="S44" s="33">
        <v>1</v>
      </c>
      <c r="T44" s="33">
        <v>1</v>
      </c>
      <c r="U44" s="33"/>
      <c r="V44" s="33">
        <v>1</v>
      </c>
      <c r="W44" s="33"/>
      <c r="X44" s="33">
        <v>1</v>
      </c>
      <c r="Y44" s="33">
        <v>1</v>
      </c>
      <c r="Z44" s="33">
        <v>1</v>
      </c>
      <c r="AA44" s="33">
        <v>1</v>
      </c>
      <c r="AB44" s="33">
        <v>1</v>
      </c>
      <c r="AC44" s="33">
        <v>1</v>
      </c>
      <c r="AD44" s="33">
        <v>1</v>
      </c>
      <c r="AE44" s="33">
        <v>1</v>
      </c>
      <c r="AF44" s="33">
        <v>1</v>
      </c>
      <c r="AG44" s="33">
        <v>1</v>
      </c>
      <c r="AH44" s="33">
        <v>1</v>
      </c>
      <c r="AI44" s="33">
        <v>1</v>
      </c>
      <c r="AJ44" s="33"/>
      <c r="AK44" s="33"/>
      <c r="AL44" s="33"/>
      <c r="AM44" s="33"/>
      <c r="AN44" s="33"/>
      <c r="AO44" s="33"/>
      <c r="AP44" s="33"/>
      <c r="AQ44" s="33"/>
      <c r="AR44" s="33"/>
      <c r="AS44" s="33"/>
      <c r="AT44" s="33"/>
      <c r="AU44" s="33"/>
      <c r="AV44" s="33"/>
      <c r="AW44" s="33"/>
      <c r="AX44" s="33"/>
      <c r="AY44" s="33"/>
      <c r="AZ44" s="33"/>
      <c r="BA44" s="33"/>
    </row>
    <row r="45" spans="1:53" s="34" customFormat="1" ht="100.8" x14ac:dyDescent="0.3">
      <c r="A45" s="15">
        <f t="shared" si="2"/>
        <v>224</v>
      </c>
      <c r="B45" s="14">
        <v>6</v>
      </c>
      <c r="C45" s="6" t="s">
        <v>421</v>
      </c>
      <c r="D45" s="3" t="s">
        <v>573</v>
      </c>
      <c r="E45" s="35">
        <v>0</v>
      </c>
      <c r="F45" s="34">
        <f t="shared" si="0"/>
        <v>0</v>
      </c>
      <c r="G45" s="27">
        <f t="shared" si="1"/>
        <v>17</v>
      </c>
      <c r="H45" s="33"/>
      <c r="I45" s="33"/>
      <c r="J45" s="33">
        <v>1</v>
      </c>
      <c r="K45" s="33"/>
      <c r="L45" s="33"/>
      <c r="M45" s="33">
        <v>1</v>
      </c>
      <c r="N45" s="33"/>
      <c r="O45" s="33"/>
      <c r="P45" s="33"/>
      <c r="Q45" s="33"/>
      <c r="R45" s="33"/>
      <c r="S45" s="33">
        <v>1</v>
      </c>
      <c r="T45" s="33">
        <v>1</v>
      </c>
      <c r="U45" s="33"/>
      <c r="V45" s="33">
        <v>1</v>
      </c>
      <c r="W45" s="33"/>
      <c r="X45" s="33">
        <v>1</v>
      </c>
      <c r="Y45" s="33">
        <v>1</v>
      </c>
      <c r="Z45" s="33">
        <v>1</v>
      </c>
      <c r="AA45" s="33">
        <v>1</v>
      </c>
      <c r="AB45" s="33">
        <v>1</v>
      </c>
      <c r="AC45" s="33">
        <v>1</v>
      </c>
      <c r="AD45" s="33">
        <v>1</v>
      </c>
      <c r="AE45" s="33">
        <v>1</v>
      </c>
      <c r="AF45" s="33">
        <v>1</v>
      </c>
      <c r="AG45" s="33">
        <v>1</v>
      </c>
      <c r="AH45" s="33">
        <v>1</v>
      </c>
      <c r="AI45" s="33">
        <v>1</v>
      </c>
      <c r="AJ45" s="33"/>
      <c r="AK45" s="33"/>
      <c r="AL45" s="33"/>
      <c r="AM45" s="33"/>
      <c r="AN45" s="33"/>
      <c r="AO45" s="33"/>
      <c r="AP45" s="33"/>
      <c r="AQ45" s="33"/>
      <c r="AR45" s="33"/>
      <c r="AS45" s="33"/>
      <c r="AT45" s="33"/>
      <c r="AU45" s="33"/>
      <c r="AV45" s="33"/>
      <c r="AW45" s="33"/>
      <c r="AX45" s="33"/>
      <c r="AY45" s="33"/>
      <c r="AZ45" s="33"/>
      <c r="BA45" s="33"/>
    </row>
    <row r="46" spans="1:53" s="34" customFormat="1" ht="100.8" x14ac:dyDescent="0.3">
      <c r="A46" s="15">
        <f t="shared" si="2"/>
        <v>225</v>
      </c>
      <c r="B46" s="14">
        <v>7</v>
      </c>
      <c r="C46" s="6" t="s">
        <v>422</v>
      </c>
      <c r="D46" s="3" t="s">
        <v>574</v>
      </c>
      <c r="E46" s="35">
        <v>0</v>
      </c>
      <c r="F46" s="34">
        <f t="shared" si="0"/>
        <v>0</v>
      </c>
      <c r="G46" s="27">
        <f t="shared" si="1"/>
        <v>17</v>
      </c>
      <c r="H46" s="33"/>
      <c r="I46" s="33"/>
      <c r="J46" s="33">
        <v>1</v>
      </c>
      <c r="K46" s="33"/>
      <c r="L46" s="33"/>
      <c r="M46" s="33">
        <v>1</v>
      </c>
      <c r="N46" s="33"/>
      <c r="O46" s="33"/>
      <c r="P46" s="33"/>
      <c r="Q46" s="33"/>
      <c r="R46" s="33"/>
      <c r="S46" s="33">
        <v>1</v>
      </c>
      <c r="T46" s="33">
        <v>1</v>
      </c>
      <c r="U46" s="33"/>
      <c r="V46" s="33">
        <v>1</v>
      </c>
      <c r="W46" s="33"/>
      <c r="X46" s="33">
        <v>1</v>
      </c>
      <c r="Y46" s="33">
        <v>1</v>
      </c>
      <c r="Z46" s="33">
        <v>1</v>
      </c>
      <c r="AA46" s="33">
        <v>1</v>
      </c>
      <c r="AB46" s="33">
        <v>1</v>
      </c>
      <c r="AC46" s="33">
        <v>1</v>
      </c>
      <c r="AD46" s="33">
        <v>1</v>
      </c>
      <c r="AE46" s="33">
        <v>1</v>
      </c>
      <c r="AF46" s="33">
        <v>1</v>
      </c>
      <c r="AG46" s="33">
        <v>1</v>
      </c>
      <c r="AH46" s="33">
        <v>1</v>
      </c>
      <c r="AI46" s="33">
        <v>1</v>
      </c>
      <c r="AJ46" s="33"/>
      <c r="AK46" s="33"/>
      <c r="AL46" s="33"/>
      <c r="AM46" s="33"/>
      <c r="AN46" s="33"/>
      <c r="AO46" s="33"/>
      <c r="AP46" s="33"/>
      <c r="AQ46" s="33"/>
      <c r="AR46" s="33"/>
      <c r="AS46" s="33"/>
      <c r="AT46" s="33"/>
      <c r="AU46" s="33"/>
      <c r="AV46" s="33"/>
      <c r="AW46" s="33"/>
      <c r="AX46" s="33"/>
      <c r="AY46" s="33"/>
      <c r="AZ46" s="33"/>
      <c r="BA46" s="33"/>
    </row>
    <row r="47" spans="1:53" s="34" customFormat="1" ht="100.8" x14ac:dyDescent="0.3">
      <c r="A47" s="15">
        <f t="shared" si="2"/>
        <v>226</v>
      </c>
      <c r="B47" s="14">
        <v>8</v>
      </c>
      <c r="C47" s="6" t="s">
        <v>423</v>
      </c>
      <c r="D47" s="3" t="s">
        <v>575</v>
      </c>
      <c r="E47" s="35">
        <v>0</v>
      </c>
      <c r="F47" s="34">
        <f t="shared" si="0"/>
        <v>0</v>
      </c>
      <c r="G47" s="27">
        <f t="shared" si="1"/>
        <v>17</v>
      </c>
      <c r="H47" s="33"/>
      <c r="I47" s="33"/>
      <c r="J47" s="33">
        <v>1</v>
      </c>
      <c r="K47" s="33"/>
      <c r="L47" s="33"/>
      <c r="M47" s="33">
        <v>1</v>
      </c>
      <c r="N47" s="33"/>
      <c r="O47" s="33"/>
      <c r="P47" s="33"/>
      <c r="Q47" s="33"/>
      <c r="R47" s="33"/>
      <c r="S47" s="33">
        <v>1</v>
      </c>
      <c r="T47" s="33">
        <v>1</v>
      </c>
      <c r="U47" s="33"/>
      <c r="V47" s="33">
        <v>1</v>
      </c>
      <c r="W47" s="33"/>
      <c r="X47" s="33">
        <v>1</v>
      </c>
      <c r="Y47" s="33">
        <v>1</v>
      </c>
      <c r="Z47" s="33">
        <v>1</v>
      </c>
      <c r="AA47" s="33">
        <v>1</v>
      </c>
      <c r="AB47" s="33">
        <v>1</v>
      </c>
      <c r="AC47" s="33">
        <v>1</v>
      </c>
      <c r="AD47" s="33">
        <v>1</v>
      </c>
      <c r="AE47" s="33">
        <v>1</v>
      </c>
      <c r="AF47" s="33">
        <v>1</v>
      </c>
      <c r="AG47" s="33">
        <v>1</v>
      </c>
      <c r="AH47" s="33">
        <v>1</v>
      </c>
      <c r="AI47" s="33">
        <v>1</v>
      </c>
      <c r="AJ47" s="33"/>
      <c r="AK47" s="33"/>
      <c r="AL47" s="33"/>
      <c r="AM47" s="33"/>
      <c r="AN47" s="33"/>
      <c r="AO47" s="33"/>
      <c r="AP47" s="33"/>
      <c r="AQ47" s="33"/>
      <c r="AR47" s="33"/>
      <c r="AS47" s="33"/>
      <c r="AT47" s="33"/>
      <c r="AU47" s="33"/>
      <c r="AV47" s="33"/>
      <c r="AW47" s="33"/>
      <c r="AX47" s="33"/>
      <c r="AY47" s="33"/>
      <c r="AZ47" s="33"/>
      <c r="BA47" s="33"/>
    </row>
    <row r="48" spans="1:53" s="34" customFormat="1" ht="100.8" x14ac:dyDescent="0.3">
      <c r="A48" s="15">
        <f t="shared" si="2"/>
        <v>227</v>
      </c>
      <c r="B48" s="14">
        <v>9</v>
      </c>
      <c r="C48" s="6" t="s">
        <v>424</v>
      </c>
      <c r="D48" s="3" t="s">
        <v>576</v>
      </c>
      <c r="E48" s="35">
        <v>0</v>
      </c>
      <c r="F48" s="34">
        <f t="shared" si="0"/>
        <v>0</v>
      </c>
      <c r="G48" s="27">
        <f t="shared" si="1"/>
        <v>17</v>
      </c>
      <c r="H48" s="33"/>
      <c r="I48" s="33"/>
      <c r="J48" s="33">
        <v>1</v>
      </c>
      <c r="K48" s="33"/>
      <c r="L48" s="33"/>
      <c r="M48" s="33">
        <v>1</v>
      </c>
      <c r="N48" s="33"/>
      <c r="O48" s="33"/>
      <c r="P48" s="33"/>
      <c r="Q48" s="33"/>
      <c r="R48" s="33"/>
      <c r="S48" s="33">
        <v>1</v>
      </c>
      <c r="T48" s="33">
        <v>1</v>
      </c>
      <c r="U48" s="33"/>
      <c r="V48" s="33">
        <v>1</v>
      </c>
      <c r="W48" s="33"/>
      <c r="X48" s="33">
        <v>1</v>
      </c>
      <c r="Y48" s="33">
        <v>1</v>
      </c>
      <c r="Z48" s="33">
        <v>1</v>
      </c>
      <c r="AA48" s="33">
        <v>1</v>
      </c>
      <c r="AB48" s="33">
        <v>1</v>
      </c>
      <c r="AC48" s="33">
        <v>1</v>
      </c>
      <c r="AD48" s="33">
        <v>1</v>
      </c>
      <c r="AE48" s="33">
        <v>1</v>
      </c>
      <c r="AF48" s="33">
        <v>1</v>
      </c>
      <c r="AG48" s="33">
        <v>1</v>
      </c>
      <c r="AH48" s="33">
        <v>1</v>
      </c>
      <c r="AI48" s="33">
        <v>1</v>
      </c>
      <c r="AJ48" s="33"/>
      <c r="AK48" s="33"/>
      <c r="AL48" s="33"/>
      <c r="AM48" s="33"/>
      <c r="AN48" s="33"/>
      <c r="AO48" s="33"/>
      <c r="AP48" s="33"/>
      <c r="AQ48" s="33"/>
      <c r="AR48" s="33"/>
      <c r="AS48" s="33"/>
      <c r="AT48" s="33"/>
      <c r="AU48" s="33"/>
      <c r="AV48" s="33"/>
      <c r="AW48" s="33"/>
      <c r="AX48" s="33"/>
      <c r="AY48" s="33"/>
      <c r="AZ48" s="33"/>
      <c r="BA48" s="33"/>
    </row>
    <row r="49" spans="1:53" s="34" customFormat="1" ht="100.8" x14ac:dyDescent="0.3">
      <c r="A49" s="15">
        <f t="shared" si="2"/>
        <v>228</v>
      </c>
      <c r="B49" s="14">
        <v>10</v>
      </c>
      <c r="C49" s="6" t="s">
        <v>425</v>
      </c>
      <c r="D49" s="3" t="s">
        <v>577</v>
      </c>
      <c r="E49" s="35">
        <v>0</v>
      </c>
      <c r="F49" s="34">
        <f t="shared" si="0"/>
        <v>0</v>
      </c>
      <c r="G49" s="27">
        <f t="shared" si="1"/>
        <v>17</v>
      </c>
      <c r="H49" s="33"/>
      <c r="I49" s="33"/>
      <c r="J49" s="33">
        <v>1</v>
      </c>
      <c r="K49" s="33"/>
      <c r="L49" s="33"/>
      <c r="M49" s="33">
        <v>1</v>
      </c>
      <c r="N49" s="33"/>
      <c r="O49" s="33"/>
      <c r="P49" s="33"/>
      <c r="Q49" s="33"/>
      <c r="R49" s="33"/>
      <c r="S49" s="33">
        <v>1</v>
      </c>
      <c r="T49" s="33">
        <v>1</v>
      </c>
      <c r="U49" s="33"/>
      <c r="V49" s="33">
        <v>1</v>
      </c>
      <c r="W49" s="33"/>
      <c r="X49" s="33">
        <v>1</v>
      </c>
      <c r="Y49" s="33">
        <v>1</v>
      </c>
      <c r="Z49" s="33">
        <v>1</v>
      </c>
      <c r="AA49" s="33">
        <v>1</v>
      </c>
      <c r="AB49" s="33">
        <v>1</v>
      </c>
      <c r="AC49" s="33">
        <v>1</v>
      </c>
      <c r="AD49" s="33">
        <v>1</v>
      </c>
      <c r="AE49" s="33">
        <v>1</v>
      </c>
      <c r="AF49" s="33">
        <v>1</v>
      </c>
      <c r="AG49" s="33">
        <v>1</v>
      </c>
      <c r="AH49" s="33">
        <v>1</v>
      </c>
      <c r="AI49" s="33">
        <v>1</v>
      </c>
      <c r="AJ49" s="33"/>
      <c r="AK49" s="33"/>
      <c r="AL49" s="33"/>
      <c r="AM49" s="33"/>
      <c r="AN49" s="33"/>
      <c r="AO49" s="33"/>
      <c r="AP49" s="33"/>
      <c r="AQ49" s="33"/>
      <c r="AR49" s="33"/>
      <c r="AS49" s="33"/>
      <c r="AT49" s="33"/>
      <c r="AU49" s="33"/>
      <c r="AV49" s="33"/>
      <c r="AW49" s="33"/>
      <c r="AX49" s="33"/>
      <c r="AY49" s="33"/>
      <c r="AZ49" s="33"/>
      <c r="BA49" s="33"/>
    </row>
    <row r="50" spans="1:53" s="34" customFormat="1" ht="100.8" x14ac:dyDescent="0.3">
      <c r="A50" s="15">
        <f t="shared" si="2"/>
        <v>229</v>
      </c>
      <c r="B50" s="14">
        <v>11</v>
      </c>
      <c r="C50" s="6" t="s">
        <v>426</v>
      </c>
      <c r="D50" s="3" t="s">
        <v>578</v>
      </c>
      <c r="E50" s="35">
        <v>0</v>
      </c>
      <c r="F50" s="34">
        <f t="shared" si="0"/>
        <v>0</v>
      </c>
      <c r="G50" s="27">
        <f t="shared" si="1"/>
        <v>17</v>
      </c>
      <c r="H50" s="33"/>
      <c r="I50" s="33"/>
      <c r="J50" s="33">
        <v>1</v>
      </c>
      <c r="K50" s="33"/>
      <c r="L50" s="33"/>
      <c r="M50" s="33">
        <v>1</v>
      </c>
      <c r="N50" s="33"/>
      <c r="O50" s="33"/>
      <c r="P50" s="33"/>
      <c r="Q50" s="33"/>
      <c r="R50" s="33"/>
      <c r="S50" s="33">
        <v>1</v>
      </c>
      <c r="T50" s="33">
        <v>1</v>
      </c>
      <c r="U50" s="33"/>
      <c r="V50" s="33">
        <v>1</v>
      </c>
      <c r="W50" s="33"/>
      <c r="X50" s="33">
        <v>1</v>
      </c>
      <c r="Y50" s="33">
        <v>1</v>
      </c>
      <c r="Z50" s="33">
        <v>1</v>
      </c>
      <c r="AA50" s="33">
        <v>1</v>
      </c>
      <c r="AB50" s="33">
        <v>1</v>
      </c>
      <c r="AC50" s="33">
        <v>1</v>
      </c>
      <c r="AD50" s="33">
        <v>1</v>
      </c>
      <c r="AE50" s="33">
        <v>1</v>
      </c>
      <c r="AF50" s="33">
        <v>1</v>
      </c>
      <c r="AG50" s="33">
        <v>1</v>
      </c>
      <c r="AH50" s="33">
        <v>1</v>
      </c>
      <c r="AI50" s="33">
        <v>1</v>
      </c>
      <c r="AJ50" s="33"/>
      <c r="AK50" s="33"/>
      <c r="AL50" s="33"/>
      <c r="AM50" s="33"/>
      <c r="AN50" s="33"/>
      <c r="AO50" s="33"/>
      <c r="AP50" s="33"/>
      <c r="AQ50" s="33"/>
      <c r="AR50" s="33"/>
      <c r="AS50" s="33"/>
      <c r="AT50" s="33"/>
      <c r="AU50" s="33"/>
      <c r="AV50" s="33"/>
      <c r="AW50" s="33"/>
      <c r="AX50" s="33"/>
      <c r="AY50" s="33"/>
      <c r="AZ50" s="33"/>
      <c r="BA50" s="33"/>
    </row>
    <row r="51" spans="1:53" s="34" customFormat="1" ht="100.8" x14ac:dyDescent="0.3">
      <c r="A51" s="15">
        <f t="shared" si="2"/>
        <v>230</v>
      </c>
      <c r="B51" s="14">
        <v>12</v>
      </c>
      <c r="C51" s="6" t="s">
        <v>427</v>
      </c>
      <c r="D51" s="3" t="s">
        <v>579</v>
      </c>
      <c r="E51" s="35">
        <v>0</v>
      </c>
      <c r="F51" s="34">
        <f t="shared" si="0"/>
        <v>0</v>
      </c>
      <c r="G51" s="27">
        <f t="shared" si="1"/>
        <v>17</v>
      </c>
      <c r="H51" s="33"/>
      <c r="I51" s="33"/>
      <c r="J51" s="33">
        <v>1</v>
      </c>
      <c r="K51" s="33"/>
      <c r="L51" s="33"/>
      <c r="M51" s="33">
        <v>1</v>
      </c>
      <c r="N51" s="33"/>
      <c r="O51" s="33"/>
      <c r="P51" s="33"/>
      <c r="Q51" s="33"/>
      <c r="R51" s="33"/>
      <c r="S51" s="33">
        <v>1</v>
      </c>
      <c r="T51" s="33">
        <v>1</v>
      </c>
      <c r="U51" s="33"/>
      <c r="V51" s="33">
        <v>1</v>
      </c>
      <c r="W51" s="33"/>
      <c r="X51" s="33">
        <v>1</v>
      </c>
      <c r="Y51" s="33">
        <v>1</v>
      </c>
      <c r="Z51" s="33">
        <v>1</v>
      </c>
      <c r="AA51" s="33">
        <v>1</v>
      </c>
      <c r="AB51" s="33">
        <v>1</v>
      </c>
      <c r="AC51" s="33">
        <v>1</v>
      </c>
      <c r="AD51" s="33">
        <v>1</v>
      </c>
      <c r="AE51" s="33">
        <v>1</v>
      </c>
      <c r="AF51" s="33">
        <v>1</v>
      </c>
      <c r="AG51" s="33">
        <v>1</v>
      </c>
      <c r="AH51" s="33">
        <v>1</v>
      </c>
      <c r="AI51" s="33">
        <v>1</v>
      </c>
      <c r="AJ51" s="33"/>
      <c r="AK51" s="33"/>
      <c r="AL51" s="33"/>
      <c r="AM51" s="33"/>
      <c r="AN51" s="33"/>
      <c r="AO51" s="33"/>
      <c r="AP51" s="33"/>
      <c r="AQ51" s="33"/>
      <c r="AR51" s="33"/>
      <c r="AS51" s="33"/>
      <c r="AT51" s="33"/>
      <c r="AU51" s="33"/>
      <c r="AV51" s="33"/>
      <c r="AW51" s="33"/>
      <c r="AX51" s="33"/>
      <c r="AY51" s="33"/>
      <c r="AZ51" s="33"/>
      <c r="BA51" s="33"/>
    </row>
    <row r="52" spans="1:53" s="34" customFormat="1" ht="100.8" x14ac:dyDescent="0.3">
      <c r="A52" s="15">
        <f t="shared" si="2"/>
        <v>231</v>
      </c>
      <c r="B52" s="14">
        <v>13</v>
      </c>
      <c r="C52" s="6" t="s">
        <v>428</v>
      </c>
      <c r="D52" s="3" t="s">
        <v>580</v>
      </c>
      <c r="E52" s="35">
        <v>0</v>
      </c>
      <c r="F52" s="34">
        <f t="shared" si="0"/>
        <v>0</v>
      </c>
      <c r="G52" s="27">
        <f t="shared" si="1"/>
        <v>17</v>
      </c>
      <c r="H52" s="33"/>
      <c r="I52" s="33"/>
      <c r="J52" s="33">
        <v>1</v>
      </c>
      <c r="K52" s="33"/>
      <c r="L52" s="33"/>
      <c r="M52" s="33">
        <v>1</v>
      </c>
      <c r="N52" s="33"/>
      <c r="O52" s="33"/>
      <c r="P52" s="33"/>
      <c r="Q52" s="33"/>
      <c r="R52" s="33"/>
      <c r="S52" s="33">
        <v>1</v>
      </c>
      <c r="T52" s="33">
        <v>1</v>
      </c>
      <c r="U52" s="33"/>
      <c r="V52" s="33">
        <v>1</v>
      </c>
      <c r="W52" s="33"/>
      <c r="X52" s="33">
        <v>1</v>
      </c>
      <c r="Y52" s="33">
        <v>1</v>
      </c>
      <c r="Z52" s="33">
        <v>1</v>
      </c>
      <c r="AA52" s="33">
        <v>1</v>
      </c>
      <c r="AB52" s="33">
        <v>1</v>
      </c>
      <c r="AC52" s="33">
        <v>1</v>
      </c>
      <c r="AD52" s="33">
        <v>1</v>
      </c>
      <c r="AE52" s="33">
        <v>1</v>
      </c>
      <c r="AF52" s="33">
        <v>1</v>
      </c>
      <c r="AG52" s="33">
        <v>1</v>
      </c>
      <c r="AH52" s="33">
        <v>1</v>
      </c>
      <c r="AI52" s="33">
        <v>1</v>
      </c>
      <c r="AJ52" s="33"/>
      <c r="AK52" s="33"/>
      <c r="AL52" s="33"/>
      <c r="AM52" s="33"/>
      <c r="AN52" s="33"/>
      <c r="AO52" s="33"/>
      <c r="AP52" s="33"/>
      <c r="AQ52" s="33"/>
      <c r="AR52" s="33"/>
      <c r="AS52" s="33"/>
      <c r="AT52" s="33"/>
      <c r="AU52" s="33"/>
      <c r="AV52" s="33"/>
      <c r="AW52" s="33"/>
      <c r="AX52" s="33"/>
      <c r="AY52" s="33"/>
      <c r="AZ52" s="33"/>
      <c r="BA52" s="33"/>
    </row>
    <row r="53" spans="1:53" s="34" customFormat="1" ht="100.8" x14ac:dyDescent="0.3">
      <c r="A53" s="15">
        <f t="shared" si="2"/>
        <v>232</v>
      </c>
      <c r="B53" s="14">
        <v>14</v>
      </c>
      <c r="C53" s="6" t="s">
        <v>429</v>
      </c>
      <c r="D53" s="3" t="s">
        <v>581</v>
      </c>
      <c r="E53" s="35">
        <v>0</v>
      </c>
      <c r="F53" s="34">
        <f t="shared" si="0"/>
        <v>0</v>
      </c>
      <c r="G53" s="27">
        <f t="shared" si="1"/>
        <v>17</v>
      </c>
      <c r="H53" s="33"/>
      <c r="I53" s="33"/>
      <c r="J53" s="33">
        <v>1</v>
      </c>
      <c r="K53" s="33"/>
      <c r="L53" s="33"/>
      <c r="M53" s="33">
        <v>1</v>
      </c>
      <c r="N53" s="33"/>
      <c r="O53" s="33"/>
      <c r="P53" s="33"/>
      <c r="Q53" s="33"/>
      <c r="R53" s="33"/>
      <c r="S53" s="33">
        <v>1</v>
      </c>
      <c r="T53" s="33">
        <v>1</v>
      </c>
      <c r="U53" s="33"/>
      <c r="V53" s="33">
        <v>1</v>
      </c>
      <c r="W53" s="33"/>
      <c r="X53" s="33">
        <v>1</v>
      </c>
      <c r="Y53" s="33">
        <v>1</v>
      </c>
      <c r="Z53" s="33">
        <v>1</v>
      </c>
      <c r="AA53" s="33">
        <v>1</v>
      </c>
      <c r="AB53" s="33">
        <v>1</v>
      </c>
      <c r="AC53" s="33">
        <v>1</v>
      </c>
      <c r="AD53" s="33">
        <v>1</v>
      </c>
      <c r="AE53" s="33">
        <v>1</v>
      </c>
      <c r="AF53" s="33">
        <v>1</v>
      </c>
      <c r="AG53" s="33">
        <v>1</v>
      </c>
      <c r="AH53" s="33">
        <v>1</v>
      </c>
      <c r="AI53" s="33">
        <v>1</v>
      </c>
      <c r="AJ53" s="33"/>
      <c r="AK53" s="33"/>
      <c r="AL53" s="33"/>
      <c r="AM53" s="33"/>
      <c r="AN53" s="33"/>
      <c r="AO53" s="33"/>
      <c r="AP53" s="33"/>
      <c r="AQ53" s="33"/>
      <c r="AR53" s="33"/>
      <c r="AS53" s="33"/>
      <c r="AT53" s="33"/>
      <c r="AU53" s="33"/>
      <c r="AV53" s="33"/>
      <c r="AW53" s="33"/>
      <c r="AX53" s="33"/>
      <c r="AY53" s="33"/>
      <c r="AZ53" s="33"/>
      <c r="BA53" s="33"/>
    </row>
    <row r="54" spans="1:53" s="34" customFormat="1" ht="100.8" x14ac:dyDescent="0.3">
      <c r="A54" s="15">
        <f t="shared" si="2"/>
        <v>233</v>
      </c>
      <c r="B54" s="14">
        <v>15</v>
      </c>
      <c r="C54" s="6" t="s">
        <v>430</v>
      </c>
      <c r="D54" s="3" t="s">
        <v>582</v>
      </c>
      <c r="E54" s="35">
        <v>0</v>
      </c>
      <c r="F54" s="34">
        <f t="shared" si="0"/>
        <v>0</v>
      </c>
      <c r="G54" s="27">
        <f t="shared" si="1"/>
        <v>17</v>
      </c>
      <c r="H54" s="33"/>
      <c r="I54" s="33"/>
      <c r="J54" s="33">
        <v>1</v>
      </c>
      <c r="K54" s="33"/>
      <c r="L54" s="33"/>
      <c r="M54" s="33">
        <v>1</v>
      </c>
      <c r="N54" s="33"/>
      <c r="O54" s="33"/>
      <c r="P54" s="33"/>
      <c r="Q54" s="33"/>
      <c r="R54" s="33"/>
      <c r="S54" s="33">
        <v>1</v>
      </c>
      <c r="T54" s="33">
        <v>1</v>
      </c>
      <c r="U54" s="33"/>
      <c r="V54" s="33">
        <v>1</v>
      </c>
      <c r="W54" s="33"/>
      <c r="X54" s="33">
        <v>1</v>
      </c>
      <c r="Y54" s="33">
        <v>1</v>
      </c>
      <c r="Z54" s="33">
        <v>1</v>
      </c>
      <c r="AA54" s="33">
        <v>1</v>
      </c>
      <c r="AB54" s="33">
        <v>1</v>
      </c>
      <c r="AC54" s="33">
        <v>1</v>
      </c>
      <c r="AD54" s="33">
        <v>1</v>
      </c>
      <c r="AE54" s="33">
        <v>1</v>
      </c>
      <c r="AF54" s="33">
        <v>1</v>
      </c>
      <c r="AG54" s="33">
        <v>1</v>
      </c>
      <c r="AH54" s="33">
        <v>1</v>
      </c>
      <c r="AI54" s="33">
        <v>1</v>
      </c>
      <c r="AJ54" s="33"/>
      <c r="AK54" s="33"/>
      <c r="AL54" s="33"/>
      <c r="AM54" s="33"/>
      <c r="AN54" s="33"/>
      <c r="AO54" s="33"/>
      <c r="AP54" s="33"/>
      <c r="AQ54" s="33"/>
      <c r="AR54" s="33"/>
      <c r="AS54" s="33"/>
      <c r="AT54" s="33"/>
      <c r="AU54" s="33"/>
      <c r="AV54" s="33"/>
      <c r="AW54" s="33"/>
      <c r="AX54" s="33"/>
      <c r="AY54" s="33"/>
      <c r="AZ54" s="33"/>
      <c r="BA54" s="33"/>
    </row>
    <row r="55" spans="1:53" s="34" customFormat="1" ht="100.8" x14ac:dyDescent="0.3">
      <c r="A55" s="15">
        <f t="shared" si="2"/>
        <v>234</v>
      </c>
      <c r="B55" s="14">
        <v>16</v>
      </c>
      <c r="C55" s="6" t="s">
        <v>431</v>
      </c>
      <c r="D55" s="3" t="s">
        <v>583</v>
      </c>
      <c r="E55" s="35">
        <v>0</v>
      </c>
      <c r="F55" s="34">
        <f t="shared" si="0"/>
        <v>0</v>
      </c>
      <c r="G55" s="27">
        <f t="shared" si="1"/>
        <v>17</v>
      </c>
      <c r="H55" s="33"/>
      <c r="I55" s="33"/>
      <c r="J55" s="33">
        <v>1</v>
      </c>
      <c r="K55" s="33"/>
      <c r="L55" s="33"/>
      <c r="M55" s="33">
        <v>1</v>
      </c>
      <c r="N55" s="33"/>
      <c r="O55" s="33"/>
      <c r="P55" s="33"/>
      <c r="Q55" s="33"/>
      <c r="R55" s="33"/>
      <c r="S55" s="33">
        <v>1</v>
      </c>
      <c r="T55" s="33">
        <v>1</v>
      </c>
      <c r="U55" s="33"/>
      <c r="V55" s="33">
        <v>1</v>
      </c>
      <c r="W55" s="33"/>
      <c r="X55" s="33">
        <v>1</v>
      </c>
      <c r="Y55" s="33">
        <v>1</v>
      </c>
      <c r="Z55" s="33">
        <v>1</v>
      </c>
      <c r="AA55" s="33">
        <v>1</v>
      </c>
      <c r="AB55" s="33">
        <v>1</v>
      </c>
      <c r="AC55" s="33">
        <v>1</v>
      </c>
      <c r="AD55" s="33">
        <v>1</v>
      </c>
      <c r="AE55" s="33">
        <v>1</v>
      </c>
      <c r="AF55" s="33">
        <v>1</v>
      </c>
      <c r="AG55" s="33">
        <v>1</v>
      </c>
      <c r="AH55" s="33">
        <v>1</v>
      </c>
      <c r="AI55" s="33">
        <v>1</v>
      </c>
      <c r="AJ55" s="33"/>
      <c r="AK55" s="33"/>
      <c r="AL55" s="33"/>
      <c r="AM55" s="33"/>
      <c r="AN55" s="33"/>
      <c r="AO55" s="33"/>
      <c r="AP55" s="33"/>
      <c r="AQ55" s="33"/>
      <c r="AR55" s="33"/>
      <c r="AS55" s="33"/>
      <c r="AT55" s="33"/>
      <c r="AU55" s="33"/>
      <c r="AV55" s="33"/>
      <c r="AW55" s="33"/>
      <c r="AX55" s="33"/>
      <c r="AY55" s="33"/>
      <c r="AZ55" s="33"/>
      <c r="BA55" s="33"/>
    </row>
    <row r="56" spans="1:53" s="34" customFormat="1" x14ac:dyDescent="0.3">
      <c r="A56" s="6"/>
      <c r="B56" s="14"/>
      <c r="C56" s="6"/>
      <c r="D56" s="3"/>
      <c r="E56" s="27"/>
    </row>
    <row r="57" spans="1:53" x14ac:dyDescent="0.3">
      <c r="E57" s="27"/>
    </row>
    <row r="58" spans="1:53" x14ac:dyDescent="0.3">
      <c r="E58" s="27"/>
    </row>
    <row r="59" spans="1:53" x14ac:dyDescent="0.3">
      <c r="E59" s="27"/>
    </row>
    <row r="60" spans="1:53" x14ac:dyDescent="0.3">
      <c r="E60" s="27"/>
    </row>
    <row r="61" spans="1:53" x14ac:dyDescent="0.3">
      <c r="E61" s="27"/>
    </row>
    <row r="62" spans="1:53" x14ac:dyDescent="0.3">
      <c r="E62" s="27"/>
    </row>
  </sheetData>
  <autoFilter ref="A4:BA55"/>
  <sortState ref="B26:D39">
    <sortCondition ref="B26:B3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39"/>
  <sheetViews>
    <sheetView zoomScaleNormal="100" workbookViewId="0">
      <pane xSplit="8" ySplit="4" topLeftCell="S128" activePane="bottomRight" state="frozenSplit"/>
      <selection activeCell="AJ5" sqref="AJ5"/>
      <selection pane="topRight" activeCell="AJ5" sqref="AJ5"/>
      <selection pane="bottomLeft" activeCell="AJ5" sqref="AJ5"/>
      <selection pane="bottomRight" activeCell="I135" sqref="I135"/>
    </sheetView>
  </sheetViews>
  <sheetFormatPr defaultRowHeight="14.4" x14ac:dyDescent="0.3"/>
  <cols>
    <col min="2" max="2" width="9.109375" style="10"/>
    <col min="3" max="3" width="8.6640625" style="6" bestFit="1" customWidth="1"/>
    <col min="4" max="4" width="11.5546875" style="6" customWidth="1"/>
    <col min="5" max="5" width="35.88671875" style="3" customWidth="1"/>
    <col min="6" max="6" width="20.33203125" customWidth="1"/>
    <col min="7" max="7" width="9.33203125" customWidth="1"/>
    <col min="9" max="36" width="9.109375" customWidth="1"/>
  </cols>
  <sheetData>
    <row r="1" spans="1:54" ht="15" x14ac:dyDescent="0.25">
      <c r="F1" s="34" t="s">
        <v>646</v>
      </c>
      <c r="G1" s="34">
        <f>Scores!E1</f>
        <v>28</v>
      </c>
      <c r="H1" s="34"/>
      <c r="I1" s="34">
        <f>Scores!G1</f>
        <v>1</v>
      </c>
      <c r="J1" s="34">
        <f>Scores!H1</f>
        <v>1</v>
      </c>
      <c r="K1" s="34">
        <f>Scores!I1</f>
        <v>1</v>
      </c>
      <c r="L1" s="34">
        <f>Scores!J1</f>
        <v>1</v>
      </c>
      <c r="M1" s="34">
        <f>Scores!K1</f>
        <v>1</v>
      </c>
      <c r="N1" s="34">
        <f>Scores!L1</f>
        <v>1</v>
      </c>
      <c r="O1" s="34">
        <f>Scores!M1</f>
        <v>1</v>
      </c>
      <c r="P1" s="34">
        <f>Scores!N1</f>
        <v>1</v>
      </c>
      <c r="Q1" s="34">
        <f>Scores!O1</f>
        <v>1</v>
      </c>
      <c r="R1" s="34">
        <f>Scores!P1</f>
        <v>1</v>
      </c>
      <c r="S1" s="34">
        <f>Scores!Q1</f>
        <v>1</v>
      </c>
      <c r="T1" s="34">
        <f>Scores!R1</f>
        <v>1</v>
      </c>
      <c r="U1" s="34">
        <f>Scores!S1</f>
        <v>1</v>
      </c>
      <c r="V1" s="34">
        <f>Scores!T1</f>
        <v>1</v>
      </c>
      <c r="W1" s="34">
        <f>Scores!U1</f>
        <v>1</v>
      </c>
      <c r="X1" s="34">
        <f>Scores!V1</f>
        <v>1</v>
      </c>
      <c r="Y1" s="34">
        <f>Scores!W1</f>
        <v>1</v>
      </c>
      <c r="Z1" s="34">
        <f>Scores!X1</f>
        <v>1</v>
      </c>
      <c r="AA1" s="34">
        <f>Scores!Y1</f>
        <v>1</v>
      </c>
      <c r="AB1" s="34">
        <f>Scores!Z1</f>
        <v>1</v>
      </c>
      <c r="AC1" s="34">
        <f>Scores!AA1</f>
        <v>1</v>
      </c>
      <c r="AD1" s="34">
        <f>Scores!AB1</f>
        <v>1</v>
      </c>
      <c r="AE1" s="34">
        <f>Scores!AC1</f>
        <v>1</v>
      </c>
      <c r="AF1" s="34">
        <f>Scores!AD1</f>
        <v>1</v>
      </c>
      <c r="AG1" s="34">
        <f>Scores!AE1</f>
        <v>1</v>
      </c>
      <c r="AH1" s="34">
        <f>Scores!AF1</f>
        <v>1</v>
      </c>
      <c r="AI1" s="34">
        <f>Scores!AG1</f>
        <v>1</v>
      </c>
      <c r="AJ1" s="34">
        <f>Scores!AH1</f>
        <v>1</v>
      </c>
      <c r="AK1" s="34">
        <f>Scores!AI1</f>
        <v>0</v>
      </c>
      <c r="AL1" s="34">
        <f>Scores!AJ1</f>
        <v>0</v>
      </c>
      <c r="AM1" s="34">
        <f>Scores!AK1</f>
        <v>0</v>
      </c>
      <c r="AN1" s="34">
        <f>Scores!AL1</f>
        <v>0</v>
      </c>
      <c r="AO1" s="34">
        <f>Scores!AM1</f>
        <v>0</v>
      </c>
      <c r="AP1" s="34">
        <f>Scores!AN1</f>
        <v>0</v>
      </c>
      <c r="AQ1" s="34">
        <f>Scores!AO1</f>
        <v>0</v>
      </c>
      <c r="AR1" s="34">
        <f>Scores!AP1</f>
        <v>0</v>
      </c>
      <c r="AS1" s="34">
        <f>Scores!AQ1</f>
        <v>0</v>
      </c>
      <c r="AT1" s="34">
        <f>Scores!AR1</f>
        <v>0</v>
      </c>
      <c r="AU1" s="34">
        <f>Scores!AS1</f>
        <v>0</v>
      </c>
      <c r="AV1" s="34">
        <f>Scores!AT1</f>
        <v>0</v>
      </c>
      <c r="AW1" s="34">
        <f>Scores!AU1</f>
        <v>0</v>
      </c>
      <c r="AX1" s="34">
        <f>Scores!AV1</f>
        <v>0</v>
      </c>
      <c r="AY1" s="34">
        <f>Scores!AW1</f>
        <v>0</v>
      </c>
      <c r="AZ1" s="34">
        <f>Scores!AX1</f>
        <v>0</v>
      </c>
      <c r="BA1" s="34">
        <f>Scores!AY1</f>
        <v>0</v>
      </c>
      <c r="BB1" s="34">
        <f>Scores!AZ1</f>
        <v>0</v>
      </c>
    </row>
    <row r="2" spans="1:54" ht="15" x14ac:dyDescent="0.25">
      <c r="F2" s="34"/>
      <c r="G2" s="34"/>
      <c r="H2" s="34" t="s">
        <v>644</v>
      </c>
      <c r="I2" s="34" t="str">
        <f>Scores!G2</f>
        <v>Sociem</v>
      </c>
      <c r="J2" s="34" t="str">
        <f>Scores!H2</f>
        <v>Wood</v>
      </c>
      <c r="K2" s="34" t="str">
        <f>Scores!I2</f>
        <v>f.ds</v>
      </c>
      <c r="L2" s="34" t="str">
        <f>Scores!J2</f>
        <v>Psy</v>
      </c>
      <c r="M2" s="34" t="str">
        <f>Scores!K2</f>
        <v>Dave Kee</v>
      </c>
      <c r="N2" s="34" t="str">
        <f>Scores!L2</f>
        <v>Cult Club</v>
      </c>
      <c r="O2" s="34" t="str">
        <f>Scores!M2</f>
        <v>Chi</v>
      </c>
      <c r="P2" s="34" t="str">
        <f>Scores!N2</f>
        <v>Lionness</v>
      </c>
      <c r="Q2" s="34" t="str">
        <f>Scores!O2</f>
        <v>Famous</v>
      </c>
      <c r="R2" s="34" t="str">
        <f>Scores!P2</f>
        <v>Spartacus</v>
      </c>
      <c r="S2" s="34" t="str">
        <f>Scores!Q2</f>
        <v>Gar</v>
      </c>
      <c r="T2" s="34" t="str">
        <f>Scores!R2</f>
        <v>Poirot</v>
      </c>
      <c r="U2" s="34" t="str">
        <f>Scores!S2</f>
        <v>Rickroll</v>
      </c>
      <c r="V2" s="34" t="str">
        <f>Scores!T2</f>
        <v>Stragglers</v>
      </c>
      <c r="W2" s="34" t="str">
        <f>Scores!U2</f>
        <v>Jell's Team</v>
      </c>
      <c r="X2" s="34" t="str">
        <f>Scores!V2</f>
        <v>Slow Learners</v>
      </c>
      <c r="Y2" s="34" t="str">
        <f>Scores!W2</f>
        <v>Bruce</v>
      </c>
      <c r="Z2" s="34" t="str">
        <f>Scores!X2</f>
        <v>Twelve</v>
      </c>
      <c r="AA2" s="34" t="str">
        <f>Scores!Y2</f>
        <v>Apophen</v>
      </c>
      <c r="AB2" s="34" t="str">
        <f>Scores!Z2</f>
        <v>David</v>
      </c>
      <c r="AC2" s="34" t="str">
        <f>Scores!AA2</f>
        <v>Eh?</v>
      </c>
      <c r="AD2" s="34" t="str">
        <f>Scores!AB2</f>
        <v>Pathfi</v>
      </c>
      <c r="AE2" s="34" t="str">
        <f>Scores!AC2</f>
        <v>Non-Linear</v>
      </c>
      <c r="AF2" s="34" t="str">
        <f>Scores!AD2</f>
        <v>Simon</v>
      </c>
      <c r="AG2" s="34" t="str">
        <f>Scores!AE2</f>
        <v>Quinta</v>
      </c>
      <c r="AH2" s="34" t="str">
        <f>Scores!AF2</f>
        <v>Six Pack</v>
      </c>
      <c r="AI2" s="34" t="str">
        <f>Scores!AG2</f>
        <v>Alcoholus</v>
      </c>
      <c r="AJ2" s="34" t="str">
        <f>Scores!AH2</f>
        <v>LS&amp;EOY</v>
      </c>
      <c r="AK2" s="34" t="str">
        <f>Scores!AI2</f>
        <v/>
      </c>
      <c r="AL2" s="34" t="str">
        <f>Scores!AJ2</f>
        <v/>
      </c>
      <c r="AM2" s="34" t="str">
        <f>Scores!AK2</f>
        <v/>
      </c>
      <c r="AN2" s="34" t="str">
        <f>Scores!AL2</f>
        <v/>
      </c>
      <c r="AO2" s="34" t="str">
        <f>Scores!AM2</f>
        <v/>
      </c>
      <c r="AP2" s="34" t="str">
        <f>Scores!AN2</f>
        <v/>
      </c>
      <c r="AQ2" s="34" t="str">
        <f>Scores!AO2</f>
        <v/>
      </c>
      <c r="AR2" s="34" t="str">
        <f>Scores!AP2</f>
        <v/>
      </c>
      <c r="AS2" s="34" t="str">
        <f>Scores!AQ2</f>
        <v/>
      </c>
      <c r="AT2" s="34" t="str">
        <f>Scores!AR2</f>
        <v/>
      </c>
      <c r="AU2" s="34" t="str">
        <f>Scores!AS2</f>
        <v/>
      </c>
      <c r="AV2" s="34" t="str">
        <f>Scores!AT2</f>
        <v/>
      </c>
      <c r="AW2" s="34" t="str">
        <f>Scores!AU2</f>
        <v/>
      </c>
      <c r="AX2" s="34" t="str">
        <f>Scores!AV2</f>
        <v/>
      </c>
      <c r="AY2" s="34" t="str">
        <f>Scores!AW2</f>
        <v/>
      </c>
      <c r="AZ2" s="34" t="str">
        <f>Scores!AX2</f>
        <v/>
      </c>
      <c r="BA2" s="34" t="str">
        <f>Scores!AY2</f>
        <v/>
      </c>
      <c r="BB2" s="34" t="str">
        <f>Scores!AZ2</f>
        <v/>
      </c>
    </row>
    <row r="3" spans="1:54" ht="15" x14ac:dyDescent="0.25">
      <c r="F3" s="34"/>
      <c r="G3" s="34"/>
      <c r="H3" s="34" t="s">
        <v>643</v>
      </c>
      <c r="I3" s="34" t="str">
        <f>Scores!G3</f>
        <v>Team Sociemetry (Adrian Rose)</v>
      </c>
      <c r="J3" s="34" t="str">
        <f>Scores!H3</f>
        <v>A Series of Unlikely Explanations (Mike Wood)</v>
      </c>
      <c r="K3" s="34" t="str">
        <f>Scores!I3</f>
        <v>f.ds (Wolfgang Leyrer)</v>
      </c>
      <c r="L3" s="34" t="str">
        <f>Scores!J3</f>
        <v>Psychologicals</v>
      </c>
      <c r="M3" s="34" t="str">
        <f>Scores!K3</f>
        <v>Dave Kee team</v>
      </c>
      <c r="N3" s="34" t="str">
        <f>Scores!L3</f>
        <v>Banks for the Memories by The Culture Club (Andy Marr)</v>
      </c>
      <c r="O3" s="34" t="str">
        <f>Scores!M3</f>
        <v>Chiltern Fellowship (Jon Wallis)</v>
      </c>
      <c r="P3" s="34" t="str">
        <f>Scores!N3</f>
        <v>The Red-Faced Lionness (Liz Colclough)</v>
      </c>
      <c r="Q3" s="34" t="str">
        <f>Scores!O3</f>
        <v>Famous Five  (Brian Mills)</v>
      </c>
      <c r="R3" s="34" t="str">
        <f>Scores!P3</f>
        <v>I'm Spartacus (Adam Butler)</v>
      </c>
      <c r="S3" s="34" t="str">
        <f>Scores!Q3</f>
        <v>Gareth Hartwell</v>
      </c>
      <c r="T3" s="34" t="str">
        <f>Scores!R3</f>
        <v>Team Poirot (Anne Traynor)</v>
      </c>
      <c r="U3" s="34" t="str">
        <f>Scores!S3</f>
        <v>Rickrolling (Hamish Walke)</v>
      </c>
      <c r="V3" s="34" t="str">
        <f>Scores!T3</f>
        <v>Stragglers (Bart Bramley)</v>
      </c>
      <c r="W3" s="34" t="str">
        <f>Scores!U3</f>
        <v>Jell's Team
(Richard Ellis)</v>
      </c>
      <c r="X3" s="34" t="str">
        <f>Scores!V3</f>
        <v>The Slow Learners (David Thomas)</v>
      </c>
      <c r="Y3" s="34" t="str">
        <f>Scores!W3</f>
        <v>Bruce Hindsight (Francis Davey)</v>
      </c>
      <c r="Z3" s="34" t="str">
        <f>Scores!X3</f>
        <v>Twelve Pack (Noel Aitchison)</v>
      </c>
      <c r="AA3" s="34" t="str">
        <f>Scores!Y3</f>
        <v>Apopheniacs Anonymous (Mark Abbott)</v>
      </c>
      <c r="AB3" s="34" t="str">
        <f>Scores!Z3</f>
        <v>David Williams</v>
      </c>
      <c r="AC3" s="34" t="str">
        <f>Scores!AA3</f>
        <v>The Eh? Team (Tony Newman)</v>
      </c>
      <c r="AD3" s="34" t="str">
        <f>Scores!AB3</f>
        <v>Pathfinders (Matt Hulbert)</v>
      </c>
      <c r="AE3" s="34" t="str">
        <f>Scores!AC3</f>
        <v>The Non-Linear Thickets (Sean Blanchflower)</v>
      </c>
      <c r="AF3" s="34" t="str">
        <f>Scores!AD3</f>
        <v>Simon Long, Katherine Jones,  et al</v>
      </c>
      <c r="AG3" s="34" t="str">
        <f>Scores!AE3</f>
        <v>Quinta Essentia (Bernhild)</v>
      </c>
      <c r="AH3" s="34" t="str">
        <f>Scores!AF3</f>
        <v>Six Pack (Richard Roper)</v>
      </c>
      <c r="AI3" s="34" t="str">
        <f>Scores!AG3</f>
        <v>Alcoholus Lubricatum (Chris Andrews)</v>
      </c>
      <c r="AJ3" s="34" t="str">
        <f>Scores!AH3</f>
        <v>Lady Strange and the Earl of Yarborough (Shireen Mohandes)</v>
      </c>
      <c r="AK3" s="34">
        <f>Scores!AI3</f>
        <v>0</v>
      </c>
      <c r="AL3" s="34">
        <f>Scores!AJ3</f>
        <v>0</v>
      </c>
      <c r="AM3" s="34">
        <f>Scores!AK3</f>
        <v>0</v>
      </c>
      <c r="AN3" s="34">
        <f>Scores!AL3</f>
        <v>0</v>
      </c>
      <c r="AO3" s="34">
        <f>Scores!AM3</f>
        <v>0</v>
      </c>
      <c r="AP3" s="34">
        <f>Scores!AN3</f>
        <v>0</v>
      </c>
      <c r="AQ3" s="34">
        <f>Scores!AO3</f>
        <v>0</v>
      </c>
      <c r="AR3" s="34">
        <f>Scores!AP3</f>
        <v>0</v>
      </c>
      <c r="AS3" s="34">
        <f>Scores!AQ3</f>
        <v>0</v>
      </c>
      <c r="AT3" s="34">
        <f>Scores!AR3</f>
        <v>0</v>
      </c>
      <c r="AU3" s="34">
        <f>Scores!AS3</f>
        <v>0</v>
      </c>
      <c r="AV3" s="34">
        <f>Scores!AT3</f>
        <v>0</v>
      </c>
      <c r="AW3" s="34">
        <f>Scores!AU3</f>
        <v>0</v>
      </c>
      <c r="AX3" s="34">
        <f>Scores!AV3</f>
        <v>0</v>
      </c>
      <c r="AY3" s="34">
        <f>Scores!AW3</f>
        <v>0</v>
      </c>
      <c r="AZ3" s="34">
        <f>Scores!AX3</f>
        <v>0</v>
      </c>
      <c r="BA3" s="34">
        <f>Scores!AY3</f>
        <v>0</v>
      </c>
      <c r="BB3" s="34">
        <f>Scores!AZ3</f>
        <v>0</v>
      </c>
    </row>
    <row r="4" spans="1:54" ht="60" x14ac:dyDescent="0.25">
      <c r="A4" t="s">
        <v>630</v>
      </c>
      <c r="B4" s="4" t="s">
        <v>0</v>
      </c>
      <c r="C4" s="5" t="s">
        <v>228</v>
      </c>
      <c r="D4" s="5"/>
      <c r="E4" s="3" t="s">
        <v>365</v>
      </c>
      <c r="F4" s="27" t="s">
        <v>650</v>
      </c>
      <c r="G4" s="27" t="s">
        <v>647</v>
      </c>
      <c r="H4" s="34" t="s">
        <v>648</v>
      </c>
      <c r="I4" s="34">
        <f>Scores!G4</f>
        <v>707</v>
      </c>
      <c r="J4" s="34">
        <f>Scores!H4</f>
        <v>442</v>
      </c>
      <c r="K4" s="34">
        <f>Scores!I4</f>
        <v>655</v>
      </c>
      <c r="L4" s="34">
        <f>Scores!J4</f>
        <v>1207</v>
      </c>
      <c r="M4" s="34">
        <f>Scores!K4</f>
        <v>1244</v>
      </c>
      <c r="N4" s="34">
        <f>Scores!L4</f>
        <v>1254</v>
      </c>
      <c r="O4" s="34">
        <f>Scores!M4</f>
        <v>966</v>
      </c>
      <c r="P4" s="34">
        <f>Scores!N4</f>
        <v>408</v>
      </c>
      <c r="Q4" s="34">
        <f>Scores!O4</f>
        <v>926</v>
      </c>
      <c r="R4" s="34">
        <f>Scores!P4</f>
        <v>557</v>
      </c>
      <c r="S4" s="34">
        <f>Scores!Q4</f>
        <v>598</v>
      </c>
      <c r="T4" s="34">
        <f>Scores!R4</f>
        <v>1384</v>
      </c>
      <c r="U4" s="34">
        <f>Scores!S4</f>
        <v>315</v>
      </c>
      <c r="V4" s="34">
        <f>Scores!T4</f>
        <v>999</v>
      </c>
      <c r="W4" s="34">
        <f>Scores!U4</f>
        <v>1599</v>
      </c>
      <c r="X4" s="34">
        <f>Scores!V4</f>
        <v>824</v>
      </c>
      <c r="Y4" s="34">
        <f>Scores!W4</f>
        <v>1453</v>
      </c>
      <c r="Z4" s="34">
        <f>Scores!X4</f>
        <v>1458</v>
      </c>
      <c r="AA4" s="34">
        <f>Scores!Y4</f>
        <v>1611</v>
      </c>
      <c r="AB4" s="34">
        <f>Scores!Z4</f>
        <v>264</v>
      </c>
      <c r="AC4" s="34">
        <f>Scores!AA4</f>
        <v>1013</v>
      </c>
      <c r="AD4" s="34">
        <f>Scores!AB4</f>
        <v>1327</v>
      </c>
      <c r="AE4" s="34">
        <f>Scores!AC4</f>
        <v>773</v>
      </c>
      <c r="AF4" s="34">
        <f>Scores!AD4</f>
        <v>1527</v>
      </c>
      <c r="AG4" s="34">
        <f>Scores!AE4</f>
        <v>789</v>
      </c>
      <c r="AH4" s="34">
        <f>Scores!AF4</f>
        <v>1067</v>
      </c>
      <c r="AI4" s="34">
        <f>Scores!AG4</f>
        <v>1367</v>
      </c>
      <c r="AJ4" s="34">
        <f>Scores!AH4</f>
        <v>1441</v>
      </c>
      <c r="AK4" s="34">
        <f>Scores!AI4</f>
        <v>0</v>
      </c>
      <c r="AL4" s="34">
        <f>Scores!AJ4</f>
        <v>0</v>
      </c>
      <c r="AM4" s="34">
        <f>Scores!AK4</f>
        <v>0</v>
      </c>
      <c r="AN4" s="34">
        <f>Scores!AL4</f>
        <v>0</v>
      </c>
      <c r="AO4" s="34">
        <f>Scores!AM4</f>
        <v>0</v>
      </c>
      <c r="AP4" s="34">
        <f>Scores!AN4</f>
        <v>0</v>
      </c>
      <c r="AQ4" s="34">
        <f>Scores!AO4</f>
        <v>0</v>
      </c>
      <c r="AR4" s="34">
        <f>Scores!AP4</f>
        <v>0</v>
      </c>
      <c r="AS4" s="34">
        <f>Scores!AQ4</f>
        <v>0</v>
      </c>
      <c r="AT4" s="34">
        <f>Scores!AR4</f>
        <v>0</v>
      </c>
      <c r="AU4" s="34">
        <f>Scores!AS4</f>
        <v>0</v>
      </c>
      <c r="AV4" s="34">
        <f>Scores!AT4</f>
        <v>0</v>
      </c>
      <c r="AW4" s="34">
        <f>Scores!AU4</f>
        <v>0</v>
      </c>
      <c r="AX4" s="34">
        <f>Scores!AV4</f>
        <v>0</v>
      </c>
      <c r="AY4" s="34">
        <f>Scores!AW4</f>
        <v>0</v>
      </c>
      <c r="AZ4" s="34">
        <f>Scores!AX4</f>
        <v>0</v>
      </c>
      <c r="BA4" s="34">
        <f>Scores!AY4</f>
        <v>0</v>
      </c>
      <c r="BB4" s="34">
        <f>Scores!AZ4</f>
        <v>0</v>
      </c>
    </row>
    <row r="5" spans="1:54" ht="15" x14ac:dyDescent="0.25">
      <c r="A5" s="17">
        <v>301</v>
      </c>
      <c r="B5" s="4">
        <v>1</v>
      </c>
      <c r="C5" s="5" t="s">
        <v>229</v>
      </c>
      <c r="D5" s="5" t="s">
        <v>354</v>
      </c>
      <c r="E5" s="12" t="s">
        <v>237</v>
      </c>
      <c r="F5" s="35">
        <v>1</v>
      </c>
      <c r="G5" s="10">
        <f>IF(F5=1,1,IF(F5=2,$G$1-H5+1,0))</f>
        <v>1</v>
      </c>
      <c r="H5" s="42">
        <f t="shared" ref="H5:H55" si="0">SUM(I5:BB5)</f>
        <v>11</v>
      </c>
      <c r="I5" s="33"/>
      <c r="J5" s="33"/>
      <c r="K5" s="33"/>
      <c r="L5" s="33"/>
      <c r="M5" s="33"/>
      <c r="N5" s="33"/>
      <c r="O5" s="33"/>
      <c r="P5" s="33"/>
      <c r="Q5" s="33">
        <v>1</v>
      </c>
      <c r="R5" s="33"/>
      <c r="S5" s="33"/>
      <c r="T5" s="33">
        <v>1</v>
      </c>
      <c r="U5" s="33"/>
      <c r="V5" s="33"/>
      <c r="W5" s="33">
        <v>1</v>
      </c>
      <c r="X5" s="33"/>
      <c r="Y5" s="33">
        <v>1</v>
      </c>
      <c r="Z5" s="33">
        <v>1</v>
      </c>
      <c r="AA5" s="33">
        <v>1</v>
      </c>
      <c r="AB5" s="33"/>
      <c r="AC5" s="33"/>
      <c r="AD5" s="33">
        <v>1</v>
      </c>
      <c r="AE5" s="33"/>
      <c r="AF5" s="33">
        <v>1</v>
      </c>
      <c r="AG5" s="33"/>
      <c r="AH5" s="33">
        <v>1</v>
      </c>
      <c r="AI5" s="33">
        <v>1</v>
      </c>
      <c r="AJ5" s="33">
        <v>1</v>
      </c>
      <c r="AK5" s="33"/>
      <c r="AL5" s="33"/>
      <c r="AM5" s="33"/>
      <c r="AN5" s="33"/>
      <c r="AO5" s="33"/>
      <c r="AP5" s="33"/>
      <c r="AQ5" s="33"/>
      <c r="AR5" s="33"/>
      <c r="AS5" s="33"/>
      <c r="AT5" s="33"/>
      <c r="AU5" s="33"/>
      <c r="AV5" s="33"/>
      <c r="AW5" s="33"/>
      <c r="AX5" s="33"/>
      <c r="AY5" s="33"/>
      <c r="AZ5" s="33"/>
      <c r="BA5" s="33"/>
      <c r="BB5" s="33"/>
    </row>
    <row r="6" spans="1:54" ht="15" x14ac:dyDescent="0.25">
      <c r="A6" s="17">
        <f>A5+1</f>
        <v>302</v>
      </c>
      <c r="B6" s="10">
        <f t="shared" ref="B6:B12" si="1">B5</f>
        <v>1</v>
      </c>
      <c r="C6" s="6" t="s">
        <v>230</v>
      </c>
      <c r="D6" s="6" t="s">
        <v>355</v>
      </c>
      <c r="E6" s="12" t="s">
        <v>238</v>
      </c>
      <c r="F6" s="35">
        <v>1</v>
      </c>
      <c r="G6" s="10">
        <f t="shared" ref="G6:G69" si="2">IF(F6=1,1,IF(F6=2,$G$1-H6+1,0))</f>
        <v>1</v>
      </c>
      <c r="H6" s="42">
        <f t="shared" si="0"/>
        <v>26</v>
      </c>
      <c r="I6" s="33">
        <v>1</v>
      </c>
      <c r="J6" s="33"/>
      <c r="K6" s="33"/>
      <c r="L6" s="33">
        <v>1</v>
      </c>
      <c r="M6" s="33">
        <v>1</v>
      </c>
      <c r="N6" s="33">
        <v>1</v>
      </c>
      <c r="O6" s="33">
        <v>1</v>
      </c>
      <c r="P6" s="33">
        <v>1</v>
      </c>
      <c r="Q6" s="33">
        <v>1</v>
      </c>
      <c r="R6" s="33">
        <v>1</v>
      </c>
      <c r="S6" s="33">
        <v>1</v>
      </c>
      <c r="T6" s="33">
        <v>1</v>
      </c>
      <c r="U6" s="33">
        <v>1</v>
      </c>
      <c r="V6" s="33">
        <v>1</v>
      </c>
      <c r="W6" s="33">
        <v>1</v>
      </c>
      <c r="X6" s="33">
        <v>1</v>
      </c>
      <c r="Y6" s="33">
        <v>1</v>
      </c>
      <c r="Z6" s="33">
        <v>1</v>
      </c>
      <c r="AA6" s="33">
        <v>1</v>
      </c>
      <c r="AB6" s="33">
        <v>1</v>
      </c>
      <c r="AC6" s="33">
        <v>1</v>
      </c>
      <c r="AD6" s="33">
        <v>1</v>
      </c>
      <c r="AE6" s="33">
        <v>1</v>
      </c>
      <c r="AF6" s="33">
        <v>1</v>
      </c>
      <c r="AG6" s="33">
        <v>1</v>
      </c>
      <c r="AH6" s="33">
        <v>1</v>
      </c>
      <c r="AI6" s="33">
        <v>1</v>
      </c>
      <c r="AJ6" s="33">
        <v>1</v>
      </c>
      <c r="AK6" s="33"/>
      <c r="AL6" s="33"/>
      <c r="AM6" s="33"/>
      <c r="AN6" s="33"/>
      <c r="AO6" s="33"/>
      <c r="AP6" s="33"/>
      <c r="AQ6" s="33"/>
      <c r="AR6" s="33"/>
      <c r="AS6" s="33"/>
      <c r="AT6" s="33"/>
      <c r="AU6" s="33"/>
      <c r="AV6" s="33"/>
      <c r="AW6" s="33"/>
      <c r="AX6" s="33"/>
      <c r="AY6" s="33"/>
      <c r="AZ6" s="33"/>
      <c r="BA6" s="33"/>
      <c r="BB6" s="33"/>
    </row>
    <row r="7" spans="1:54" ht="15" x14ac:dyDescent="0.25">
      <c r="A7" s="17">
        <f t="shared" ref="A7:A70" si="3">A6+1</f>
        <v>303</v>
      </c>
      <c r="B7" s="10">
        <f t="shared" si="1"/>
        <v>1</v>
      </c>
      <c r="C7" s="6" t="s">
        <v>231</v>
      </c>
      <c r="D7" s="6" t="s">
        <v>356</v>
      </c>
      <c r="E7" s="11" t="s">
        <v>236</v>
      </c>
      <c r="F7" s="35">
        <v>1</v>
      </c>
      <c r="G7" s="10">
        <f t="shared" si="2"/>
        <v>1</v>
      </c>
      <c r="H7" s="42">
        <f t="shared" si="0"/>
        <v>10</v>
      </c>
      <c r="I7" s="33"/>
      <c r="J7" s="33"/>
      <c r="K7" s="33"/>
      <c r="L7" s="33"/>
      <c r="M7" s="33"/>
      <c r="N7" s="33"/>
      <c r="O7" s="33"/>
      <c r="P7" s="33"/>
      <c r="Q7" s="33"/>
      <c r="R7" s="33"/>
      <c r="S7" s="33"/>
      <c r="T7" s="33">
        <v>1</v>
      </c>
      <c r="U7" s="33"/>
      <c r="V7" s="33"/>
      <c r="W7" s="33">
        <v>1</v>
      </c>
      <c r="X7" s="33"/>
      <c r="Y7" s="33">
        <v>1</v>
      </c>
      <c r="Z7" s="33">
        <v>1</v>
      </c>
      <c r="AA7" s="33">
        <v>1</v>
      </c>
      <c r="AB7" s="33"/>
      <c r="AC7" s="33"/>
      <c r="AD7" s="33">
        <v>1</v>
      </c>
      <c r="AE7" s="33"/>
      <c r="AF7" s="33">
        <v>1</v>
      </c>
      <c r="AG7" s="33"/>
      <c r="AH7" s="33">
        <v>1</v>
      </c>
      <c r="AI7" s="33">
        <v>1</v>
      </c>
      <c r="AJ7" s="33">
        <v>1</v>
      </c>
      <c r="AK7" s="33"/>
      <c r="AL7" s="33"/>
      <c r="AM7" s="33"/>
      <c r="AN7" s="33"/>
      <c r="AO7" s="33"/>
      <c r="AP7" s="33"/>
      <c r="AQ7" s="33"/>
      <c r="AR7" s="33"/>
      <c r="AS7" s="33"/>
      <c r="AT7" s="33"/>
      <c r="AU7" s="33"/>
      <c r="AV7" s="33"/>
      <c r="AW7" s="33"/>
      <c r="AX7" s="33"/>
      <c r="AY7" s="33"/>
      <c r="AZ7" s="33"/>
      <c r="BA7" s="33"/>
      <c r="BB7" s="33"/>
    </row>
    <row r="8" spans="1:54" ht="15" x14ac:dyDescent="0.25">
      <c r="A8" s="17">
        <f t="shared" si="3"/>
        <v>304</v>
      </c>
      <c r="B8" s="10">
        <f t="shared" si="1"/>
        <v>1</v>
      </c>
      <c r="C8" s="6" t="s">
        <v>232</v>
      </c>
      <c r="D8" s="6" t="s">
        <v>357</v>
      </c>
      <c r="E8" s="11" t="s">
        <v>239</v>
      </c>
      <c r="F8" s="35">
        <v>1</v>
      </c>
      <c r="G8" s="10">
        <f t="shared" si="2"/>
        <v>1</v>
      </c>
      <c r="H8" s="42">
        <f t="shared" si="0"/>
        <v>10</v>
      </c>
      <c r="I8" s="33"/>
      <c r="J8" s="33"/>
      <c r="K8" s="33"/>
      <c r="L8" s="33"/>
      <c r="M8" s="33"/>
      <c r="N8" s="33"/>
      <c r="O8" s="33"/>
      <c r="P8" s="33"/>
      <c r="Q8" s="33"/>
      <c r="R8" s="33"/>
      <c r="S8" s="33"/>
      <c r="T8" s="33">
        <v>1</v>
      </c>
      <c r="U8" s="33"/>
      <c r="V8" s="33"/>
      <c r="W8" s="33">
        <v>1</v>
      </c>
      <c r="X8" s="33"/>
      <c r="Y8" s="33">
        <v>1</v>
      </c>
      <c r="Z8" s="33">
        <v>1</v>
      </c>
      <c r="AA8" s="33">
        <v>1</v>
      </c>
      <c r="AB8" s="33"/>
      <c r="AC8" s="33"/>
      <c r="AD8" s="33">
        <v>1</v>
      </c>
      <c r="AE8" s="33"/>
      <c r="AF8" s="33">
        <v>1</v>
      </c>
      <c r="AG8" s="33"/>
      <c r="AH8" s="33">
        <v>1</v>
      </c>
      <c r="AI8" s="33">
        <v>1</v>
      </c>
      <c r="AJ8" s="33">
        <v>1</v>
      </c>
      <c r="AK8" s="33"/>
      <c r="AL8" s="33"/>
      <c r="AM8" s="33"/>
      <c r="AN8" s="33"/>
      <c r="AO8" s="33"/>
      <c r="AP8" s="33"/>
      <c r="AQ8" s="33"/>
      <c r="AR8" s="33"/>
      <c r="AS8" s="33"/>
      <c r="AT8" s="33"/>
      <c r="AU8" s="33"/>
      <c r="AV8" s="33"/>
      <c r="AW8" s="33"/>
      <c r="AX8" s="33"/>
      <c r="AY8" s="33"/>
      <c r="AZ8" s="33"/>
      <c r="BA8" s="33"/>
      <c r="BB8" s="33"/>
    </row>
    <row r="9" spans="1:54" ht="15" x14ac:dyDescent="0.25">
      <c r="A9" s="17">
        <f t="shared" si="3"/>
        <v>305</v>
      </c>
      <c r="B9" s="10">
        <f t="shared" si="1"/>
        <v>1</v>
      </c>
      <c r="C9" s="6" t="s">
        <v>234</v>
      </c>
      <c r="D9" s="6" t="s">
        <v>358</v>
      </c>
      <c r="E9" s="11" t="s">
        <v>240</v>
      </c>
      <c r="F9" s="35">
        <v>1</v>
      </c>
      <c r="G9" s="10">
        <f t="shared" si="2"/>
        <v>1</v>
      </c>
      <c r="H9" s="42">
        <f t="shared" si="0"/>
        <v>10</v>
      </c>
      <c r="I9" s="33"/>
      <c r="J9" s="33"/>
      <c r="K9" s="33"/>
      <c r="L9" s="33"/>
      <c r="M9" s="33"/>
      <c r="N9" s="33"/>
      <c r="O9" s="33"/>
      <c r="P9" s="33"/>
      <c r="Q9" s="33"/>
      <c r="R9" s="33"/>
      <c r="S9" s="33"/>
      <c r="T9" s="33">
        <v>1</v>
      </c>
      <c r="U9" s="33"/>
      <c r="V9" s="33"/>
      <c r="W9" s="33">
        <v>1</v>
      </c>
      <c r="X9" s="33"/>
      <c r="Y9" s="33">
        <v>1</v>
      </c>
      <c r="Z9" s="33">
        <v>1</v>
      </c>
      <c r="AA9" s="33">
        <v>1</v>
      </c>
      <c r="AB9" s="33"/>
      <c r="AC9" s="33"/>
      <c r="AD9" s="33">
        <v>1</v>
      </c>
      <c r="AE9" s="33"/>
      <c r="AF9" s="33">
        <v>1</v>
      </c>
      <c r="AG9" s="33"/>
      <c r="AH9" s="33">
        <v>1</v>
      </c>
      <c r="AI9" s="33">
        <v>1</v>
      </c>
      <c r="AJ9" s="33">
        <v>1</v>
      </c>
      <c r="AK9" s="33"/>
      <c r="AL9" s="33"/>
      <c r="AM9" s="33"/>
      <c r="AN9" s="33"/>
      <c r="AO9" s="33"/>
      <c r="AP9" s="33"/>
      <c r="AQ9" s="33"/>
      <c r="AR9" s="33"/>
      <c r="AS9" s="33"/>
      <c r="AT9" s="33"/>
      <c r="AU9" s="33"/>
      <c r="AV9" s="33"/>
      <c r="AW9" s="33"/>
      <c r="AX9" s="33"/>
      <c r="AY9" s="33"/>
      <c r="AZ9" s="33"/>
      <c r="BA9" s="33"/>
      <c r="BB9" s="33"/>
    </row>
    <row r="10" spans="1:54" ht="15" x14ac:dyDescent="0.25">
      <c r="A10" s="17">
        <f t="shared" si="3"/>
        <v>306</v>
      </c>
      <c r="B10" s="10">
        <f t="shared" si="1"/>
        <v>1</v>
      </c>
      <c r="C10" s="6" t="s">
        <v>233</v>
      </c>
      <c r="D10" s="6" t="s">
        <v>359</v>
      </c>
      <c r="E10" s="11" t="s">
        <v>241</v>
      </c>
      <c r="F10" s="35">
        <v>1</v>
      </c>
      <c r="G10" s="10">
        <f t="shared" si="2"/>
        <v>1</v>
      </c>
      <c r="H10" s="42">
        <f t="shared" si="0"/>
        <v>10</v>
      </c>
      <c r="I10" s="33"/>
      <c r="J10" s="33"/>
      <c r="K10" s="33"/>
      <c r="L10" s="33"/>
      <c r="M10" s="33"/>
      <c r="N10" s="33"/>
      <c r="O10" s="33"/>
      <c r="P10" s="33"/>
      <c r="Q10" s="33"/>
      <c r="R10" s="33"/>
      <c r="S10" s="33"/>
      <c r="T10" s="33">
        <v>1</v>
      </c>
      <c r="U10" s="33"/>
      <c r="V10" s="33"/>
      <c r="W10" s="33">
        <v>1</v>
      </c>
      <c r="X10" s="33"/>
      <c r="Y10" s="33">
        <v>1</v>
      </c>
      <c r="Z10" s="33">
        <v>1</v>
      </c>
      <c r="AA10" s="33">
        <v>1</v>
      </c>
      <c r="AB10" s="33"/>
      <c r="AC10" s="33"/>
      <c r="AD10" s="33">
        <v>1</v>
      </c>
      <c r="AE10" s="33"/>
      <c r="AF10" s="33">
        <v>1</v>
      </c>
      <c r="AG10" s="33"/>
      <c r="AH10" s="33">
        <v>1</v>
      </c>
      <c r="AI10" s="33">
        <v>1</v>
      </c>
      <c r="AJ10" s="33">
        <v>1</v>
      </c>
      <c r="AK10" s="33"/>
      <c r="AL10" s="33"/>
      <c r="AM10" s="33"/>
      <c r="AN10" s="33"/>
      <c r="AO10" s="33"/>
      <c r="AP10" s="33"/>
      <c r="AQ10" s="33"/>
      <c r="AR10" s="33"/>
      <c r="AS10" s="33"/>
      <c r="AT10" s="33"/>
      <c r="AU10" s="33"/>
      <c r="AV10" s="33"/>
      <c r="AW10" s="33"/>
      <c r="AX10" s="33"/>
      <c r="AY10" s="33"/>
      <c r="AZ10" s="33"/>
      <c r="BA10" s="33"/>
      <c r="BB10" s="33"/>
    </row>
    <row r="11" spans="1:54" ht="15" x14ac:dyDescent="0.25">
      <c r="A11" s="17">
        <f t="shared" si="3"/>
        <v>307</v>
      </c>
      <c r="B11" s="10">
        <f t="shared" si="1"/>
        <v>1</v>
      </c>
      <c r="C11" s="6" t="s">
        <v>235</v>
      </c>
      <c r="D11" s="6" t="s">
        <v>360</v>
      </c>
      <c r="E11" s="11" t="s">
        <v>242</v>
      </c>
      <c r="F11" s="35">
        <v>1</v>
      </c>
      <c r="G11" s="10">
        <f t="shared" si="2"/>
        <v>1</v>
      </c>
      <c r="H11" s="42">
        <f t="shared" si="0"/>
        <v>10</v>
      </c>
      <c r="I11" s="33"/>
      <c r="J11" s="33"/>
      <c r="K11" s="33"/>
      <c r="L11" s="33"/>
      <c r="M11" s="33"/>
      <c r="N11" s="33"/>
      <c r="O11" s="33"/>
      <c r="P11" s="33"/>
      <c r="Q11" s="33"/>
      <c r="R11" s="33"/>
      <c r="S11" s="33"/>
      <c r="T11" s="33">
        <v>1</v>
      </c>
      <c r="U11" s="33"/>
      <c r="V11" s="33"/>
      <c r="W11" s="33">
        <v>1</v>
      </c>
      <c r="X11" s="33"/>
      <c r="Y11" s="33">
        <v>1</v>
      </c>
      <c r="Z11" s="33">
        <v>1</v>
      </c>
      <c r="AA11" s="33">
        <v>1</v>
      </c>
      <c r="AB11" s="33"/>
      <c r="AC11" s="33"/>
      <c r="AD11" s="33">
        <v>1</v>
      </c>
      <c r="AE11" s="33"/>
      <c r="AF11" s="33">
        <v>1</v>
      </c>
      <c r="AG11" s="33"/>
      <c r="AH11" s="33">
        <v>1</v>
      </c>
      <c r="AI11" s="33">
        <v>1</v>
      </c>
      <c r="AJ11" s="33">
        <v>1</v>
      </c>
      <c r="AK11" s="33"/>
      <c r="AL11" s="33"/>
      <c r="AM11" s="33"/>
      <c r="AN11" s="33"/>
      <c r="AO11" s="33"/>
      <c r="AP11" s="33"/>
      <c r="AQ11" s="33"/>
      <c r="AR11" s="33"/>
      <c r="AS11" s="33"/>
      <c r="AT11" s="33"/>
      <c r="AU11" s="33"/>
      <c r="AV11" s="33"/>
      <c r="AW11" s="33"/>
      <c r="AX11" s="33"/>
      <c r="AY11" s="33"/>
      <c r="AZ11" s="33"/>
      <c r="BA11" s="33"/>
      <c r="BB11" s="33"/>
    </row>
    <row r="12" spans="1:54" ht="30" x14ac:dyDescent="0.25">
      <c r="A12" s="17">
        <f t="shared" si="3"/>
        <v>308</v>
      </c>
      <c r="B12" s="10">
        <f t="shared" si="1"/>
        <v>1</v>
      </c>
      <c r="D12" s="6" t="s">
        <v>353</v>
      </c>
      <c r="E12" s="11" t="s">
        <v>502</v>
      </c>
      <c r="F12" s="35">
        <v>1</v>
      </c>
      <c r="G12" s="10">
        <f t="shared" si="2"/>
        <v>1</v>
      </c>
      <c r="H12" s="42">
        <f t="shared" si="0"/>
        <v>12</v>
      </c>
      <c r="I12" s="33"/>
      <c r="J12" s="33"/>
      <c r="K12" s="33"/>
      <c r="L12" s="33"/>
      <c r="M12" s="33">
        <v>1</v>
      </c>
      <c r="N12" s="33">
        <v>1</v>
      </c>
      <c r="O12" s="33"/>
      <c r="P12" s="33"/>
      <c r="Q12" s="33"/>
      <c r="R12" s="33"/>
      <c r="S12" s="33"/>
      <c r="T12" s="33">
        <v>1</v>
      </c>
      <c r="U12" s="33"/>
      <c r="V12" s="33"/>
      <c r="W12" s="33">
        <v>1</v>
      </c>
      <c r="X12" s="33"/>
      <c r="Y12" s="33">
        <v>1</v>
      </c>
      <c r="Z12" s="33">
        <v>1</v>
      </c>
      <c r="AA12" s="33">
        <v>1</v>
      </c>
      <c r="AB12" s="33"/>
      <c r="AC12" s="33"/>
      <c r="AD12" s="33">
        <v>1</v>
      </c>
      <c r="AE12" s="33"/>
      <c r="AF12" s="33">
        <v>1</v>
      </c>
      <c r="AG12" s="33"/>
      <c r="AH12" s="33">
        <v>1</v>
      </c>
      <c r="AI12" s="33">
        <v>1</v>
      </c>
      <c r="AJ12" s="33">
        <v>1</v>
      </c>
      <c r="AK12" s="33"/>
      <c r="AL12" s="33"/>
      <c r="AM12" s="33"/>
      <c r="AN12" s="33"/>
      <c r="AO12" s="33"/>
      <c r="AP12" s="33"/>
      <c r="AQ12" s="33"/>
      <c r="AR12" s="33"/>
      <c r="AS12" s="33"/>
      <c r="AT12" s="33"/>
      <c r="AU12" s="33"/>
      <c r="AV12" s="33"/>
      <c r="AW12" s="33"/>
      <c r="AX12" s="33"/>
      <c r="AY12" s="33"/>
      <c r="AZ12" s="33"/>
      <c r="BA12" s="33"/>
      <c r="BB12" s="33"/>
    </row>
    <row r="13" spans="1:54" ht="15" x14ac:dyDescent="0.25">
      <c r="A13" s="17">
        <f t="shared" si="3"/>
        <v>309</v>
      </c>
      <c r="B13" s="4">
        <v>2</v>
      </c>
      <c r="C13" s="5" t="s">
        <v>229</v>
      </c>
      <c r="D13" s="5" t="s">
        <v>354</v>
      </c>
      <c r="E13" s="12" t="s">
        <v>243</v>
      </c>
      <c r="F13" s="35">
        <v>1</v>
      </c>
      <c r="G13" s="10">
        <f t="shared" si="2"/>
        <v>1</v>
      </c>
      <c r="H13" s="42">
        <f t="shared" si="0"/>
        <v>16</v>
      </c>
      <c r="I13" s="33"/>
      <c r="J13" s="33"/>
      <c r="K13" s="33"/>
      <c r="L13" s="33">
        <v>1</v>
      </c>
      <c r="M13" s="33"/>
      <c r="N13" s="33">
        <v>1</v>
      </c>
      <c r="O13" s="33">
        <v>1</v>
      </c>
      <c r="P13" s="33"/>
      <c r="Q13" s="33">
        <v>1</v>
      </c>
      <c r="R13" s="33">
        <v>1</v>
      </c>
      <c r="S13" s="33"/>
      <c r="T13" s="33">
        <v>1</v>
      </c>
      <c r="U13" s="33"/>
      <c r="V13" s="33">
        <v>1</v>
      </c>
      <c r="W13" s="33">
        <v>1</v>
      </c>
      <c r="X13" s="33"/>
      <c r="Y13" s="33">
        <v>1</v>
      </c>
      <c r="Z13" s="33">
        <v>1</v>
      </c>
      <c r="AA13" s="33">
        <v>1</v>
      </c>
      <c r="AB13" s="33"/>
      <c r="AC13" s="33"/>
      <c r="AD13" s="33"/>
      <c r="AE13" s="33"/>
      <c r="AF13" s="33">
        <v>1</v>
      </c>
      <c r="AG13" s="33">
        <v>1</v>
      </c>
      <c r="AH13" s="33">
        <v>1</v>
      </c>
      <c r="AI13" s="33">
        <v>1</v>
      </c>
      <c r="AJ13" s="33">
        <v>1</v>
      </c>
      <c r="AK13" s="33"/>
      <c r="AL13" s="33"/>
      <c r="AM13" s="33"/>
      <c r="AN13" s="33"/>
      <c r="AO13" s="33"/>
      <c r="AP13" s="33"/>
      <c r="AQ13" s="33"/>
      <c r="AR13" s="33"/>
      <c r="AS13" s="33"/>
      <c r="AT13" s="33"/>
      <c r="AU13" s="33"/>
      <c r="AV13" s="33"/>
      <c r="AW13" s="33"/>
      <c r="AX13" s="33"/>
      <c r="AY13" s="33"/>
      <c r="AZ13" s="33"/>
      <c r="BA13" s="33"/>
      <c r="BB13" s="33"/>
    </row>
    <row r="14" spans="1:54" ht="15" x14ac:dyDescent="0.25">
      <c r="A14" s="17">
        <f t="shared" si="3"/>
        <v>310</v>
      </c>
      <c r="B14" s="10">
        <f t="shared" ref="B14:B20" si="4">B13</f>
        <v>2</v>
      </c>
      <c r="C14" s="6" t="s">
        <v>230</v>
      </c>
      <c r="D14" s="6" t="s">
        <v>355</v>
      </c>
      <c r="E14" s="13" t="s">
        <v>244</v>
      </c>
      <c r="F14" s="35">
        <v>1</v>
      </c>
      <c r="G14" s="10">
        <f t="shared" si="2"/>
        <v>1</v>
      </c>
      <c r="H14" s="42">
        <f t="shared" si="0"/>
        <v>23</v>
      </c>
      <c r="I14" s="33"/>
      <c r="J14" s="33"/>
      <c r="K14" s="33"/>
      <c r="L14" s="33"/>
      <c r="M14" s="33"/>
      <c r="N14" s="33">
        <v>1</v>
      </c>
      <c r="O14" s="33">
        <v>1</v>
      </c>
      <c r="P14" s="33">
        <v>1</v>
      </c>
      <c r="Q14" s="33">
        <v>1</v>
      </c>
      <c r="R14" s="33">
        <v>1</v>
      </c>
      <c r="S14" s="33">
        <v>1</v>
      </c>
      <c r="T14" s="33">
        <v>1</v>
      </c>
      <c r="U14" s="33">
        <v>1</v>
      </c>
      <c r="V14" s="33">
        <v>1</v>
      </c>
      <c r="W14" s="33">
        <v>1</v>
      </c>
      <c r="X14" s="33">
        <v>1</v>
      </c>
      <c r="Y14" s="33">
        <v>1</v>
      </c>
      <c r="Z14" s="33">
        <v>1</v>
      </c>
      <c r="AA14" s="33">
        <v>1</v>
      </c>
      <c r="AB14" s="33">
        <v>1</v>
      </c>
      <c r="AC14" s="33">
        <v>1</v>
      </c>
      <c r="AD14" s="33">
        <v>1</v>
      </c>
      <c r="AE14" s="33">
        <v>1</v>
      </c>
      <c r="AF14" s="33">
        <v>1</v>
      </c>
      <c r="AG14" s="33">
        <v>1</v>
      </c>
      <c r="AH14" s="33">
        <v>1</v>
      </c>
      <c r="AI14" s="33">
        <v>1</v>
      </c>
      <c r="AJ14" s="33">
        <v>1</v>
      </c>
      <c r="AK14" s="33"/>
      <c r="AL14" s="33"/>
      <c r="AM14" s="33"/>
      <c r="AN14" s="33"/>
      <c r="AO14" s="33"/>
      <c r="AP14" s="33"/>
      <c r="AQ14" s="33"/>
      <c r="AR14" s="33"/>
      <c r="AS14" s="33"/>
      <c r="AT14" s="33"/>
      <c r="AU14" s="33"/>
      <c r="AV14" s="33"/>
      <c r="AW14" s="33"/>
      <c r="AX14" s="33"/>
      <c r="AY14" s="33"/>
      <c r="AZ14" s="33"/>
      <c r="BA14" s="33"/>
      <c r="BB14" s="33"/>
    </row>
    <row r="15" spans="1:54" ht="15" x14ac:dyDescent="0.25">
      <c r="A15" s="17">
        <f t="shared" si="3"/>
        <v>311</v>
      </c>
      <c r="B15" s="10">
        <f t="shared" si="4"/>
        <v>2</v>
      </c>
      <c r="C15" s="6" t="s">
        <v>231</v>
      </c>
      <c r="D15" s="6" t="s">
        <v>356</v>
      </c>
      <c r="E15" s="11" t="s">
        <v>245</v>
      </c>
      <c r="F15" s="35">
        <v>1</v>
      </c>
      <c r="G15" s="10">
        <f t="shared" si="2"/>
        <v>1</v>
      </c>
      <c r="H15" s="42">
        <f t="shared" si="0"/>
        <v>8</v>
      </c>
      <c r="I15" s="33"/>
      <c r="J15" s="33"/>
      <c r="K15" s="33"/>
      <c r="L15" s="33"/>
      <c r="M15" s="33"/>
      <c r="N15" s="33"/>
      <c r="O15" s="33"/>
      <c r="P15" s="33"/>
      <c r="Q15" s="33"/>
      <c r="R15" s="33"/>
      <c r="S15" s="33"/>
      <c r="T15" s="33">
        <v>1</v>
      </c>
      <c r="U15" s="33"/>
      <c r="V15" s="33"/>
      <c r="W15" s="33"/>
      <c r="X15" s="33"/>
      <c r="Y15" s="33">
        <v>1</v>
      </c>
      <c r="Z15" s="33">
        <v>1</v>
      </c>
      <c r="AA15" s="33">
        <v>1</v>
      </c>
      <c r="AB15" s="33"/>
      <c r="AC15" s="33"/>
      <c r="AD15" s="33"/>
      <c r="AE15" s="33"/>
      <c r="AF15" s="33">
        <v>1</v>
      </c>
      <c r="AG15" s="33"/>
      <c r="AH15" s="33">
        <v>1</v>
      </c>
      <c r="AI15" s="33">
        <v>1</v>
      </c>
      <c r="AJ15" s="33">
        <v>1</v>
      </c>
      <c r="AK15" s="33"/>
      <c r="AL15" s="33"/>
      <c r="AM15" s="33"/>
      <c r="AN15" s="33"/>
      <c r="AO15" s="33"/>
      <c r="AP15" s="33"/>
      <c r="AQ15" s="33"/>
      <c r="AR15" s="33"/>
      <c r="AS15" s="33"/>
      <c r="AT15" s="33"/>
      <c r="AU15" s="33"/>
      <c r="AV15" s="33"/>
      <c r="AW15" s="33"/>
      <c r="AX15" s="33"/>
      <c r="AY15" s="33"/>
      <c r="AZ15" s="33"/>
      <c r="BA15" s="33"/>
      <c r="BB15" s="33"/>
    </row>
    <row r="16" spans="1:54" ht="16.5" customHeight="1" x14ac:dyDescent="0.25">
      <c r="A16" s="17">
        <f t="shared" si="3"/>
        <v>312</v>
      </c>
      <c r="B16" s="10">
        <f t="shared" si="4"/>
        <v>2</v>
      </c>
      <c r="C16" s="6" t="s">
        <v>232</v>
      </c>
      <c r="D16" s="6" t="s">
        <v>357</v>
      </c>
      <c r="E16" s="12" t="s">
        <v>362</v>
      </c>
      <c r="F16" s="35">
        <v>1</v>
      </c>
      <c r="G16" s="10">
        <f t="shared" si="2"/>
        <v>1</v>
      </c>
      <c r="H16" s="42">
        <f t="shared" si="0"/>
        <v>26</v>
      </c>
      <c r="I16" s="33">
        <v>1</v>
      </c>
      <c r="J16" s="33"/>
      <c r="K16" s="33"/>
      <c r="L16" s="33">
        <v>1</v>
      </c>
      <c r="M16" s="33">
        <v>1</v>
      </c>
      <c r="N16" s="33">
        <v>1</v>
      </c>
      <c r="O16" s="33">
        <v>1</v>
      </c>
      <c r="P16" s="33">
        <v>1</v>
      </c>
      <c r="Q16" s="33">
        <v>1</v>
      </c>
      <c r="R16" s="33">
        <v>1</v>
      </c>
      <c r="S16" s="33">
        <v>1</v>
      </c>
      <c r="T16" s="33">
        <v>1</v>
      </c>
      <c r="U16" s="33">
        <v>1</v>
      </c>
      <c r="V16" s="33">
        <v>1</v>
      </c>
      <c r="W16" s="33">
        <v>1</v>
      </c>
      <c r="X16" s="33">
        <v>1</v>
      </c>
      <c r="Y16" s="33">
        <v>1</v>
      </c>
      <c r="Z16" s="33">
        <v>1</v>
      </c>
      <c r="AA16" s="33">
        <v>1</v>
      </c>
      <c r="AB16" s="33">
        <v>1</v>
      </c>
      <c r="AC16" s="33">
        <v>1</v>
      </c>
      <c r="AD16" s="33">
        <v>1</v>
      </c>
      <c r="AE16" s="33">
        <v>1</v>
      </c>
      <c r="AF16" s="33">
        <v>1</v>
      </c>
      <c r="AG16" s="33">
        <v>1</v>
      </c>
      <c r="AH16" s="33">
        <v>1</v>
      </c>
      <c r="AI16" s="33">
        <v>1</v>
      </c>
      <c r="AJ16" s="33">
        <v>1</v>
      </c>
      <c r="AK16" s="33"/>
      <c r="AL16" s="33"/>
      <c r="AM16" s="33"/>
      <c r="AN16" s="33"/>
      <c r="AO16" s="33"/>
      <c r="AP16" s="33"/>
      <c r="AQ16" s="33"/>
      <c r="AR16" s="33"/>
      <c r="AS16" s="33"/>
      <c r="AT16" s="33"/>
      <c r="AU16" s="33"/>
      <c r="AV16" s="33"/>
      <c r="AW16" s="33"/>
      <c r="AX16" s="33"/>
      <c r="AY16" s="33"/>
      <c r="AZ16" s="33"/>
      <c r="BA16" s="33"/>
      <c r="BB16" s="33"/>
    </row>
    <row r="17" spans="1:54" ht="15" x14ac:dyDescent="0.25">
      <c r="A17" s="17">
        <f t="shared" si="3"/>
        <v>313</v>
      </c>
      <c r="B17" s="10">
        <f t="shared" si="4"/>
        <v>2</v>
      </c>
      <c r="C17" s="6" t="s">
        <v>234</v>
      </c>
      <c r="D17" s="6" t="s">
        <v>358</v>
      </c>
      <c r="E17" s="11" t="s">
        <v>246</v>
      </c>
      <c r="F17" s="35">
        <v>1</v>
      </c>
      <c r="G17" s="10">
        <f t="shared" si="2"/>
        <v>1</v>
      </c>
      <c r="H17" s="42">
        <f t="shared" si="0"/>
        <v>10</v>
      </c>
      <c r="I17" s="33"/>
      <c r="J17" s="33"/>
      <c r="K17" s="33"/>
      <c r="L17" s="33"/>
      <c r="M17" s="33"/>
      <c r="N17" s="33"/>
      <c r="O17" s="33"/>
      <c r="P17" s="33"/>
      <c r="Q17" s="33"/>
      <c r="R17" s="33"/>
      <c r="S17" s="33"/>
      <c r="T17" s="33">
        <v>1</v>
      </c>
      <c r="U17" s="33"/>
      <c r="V17" s="33"/>
      <c r="W17" s="33">
        <v>1</v>
      </c>
      <c r="X17" s="33"/>
      <c r="Y17" s="33">
        <v>1</v>
      </c>
      <c r="Z17" s="33">
        <v>1</v>
      </c>
      <c r="AA17" s="33">
        <v>1</v>
      </c>
      <c r="AB17" s="33"/>
      <c r="AC17" s="33"/>
      <c r="AD17" s="33">
        <v>1</v>
      </c>
      <c r="AE17" s="33"/>
      <c r="AF17" s="33">
        <v>1</v>
      </c>
      <c r="AG17" s="33"/>
      <c r="AH17" s="33">
        <v>1</v>
      </c>
      <c r="AI17" s="33">
        <v>1</v>
      </c>
      <c r="AJ17" s="33">
        <v>1</v>
      </c>
      <c r="AK17" s="33"/>
      <c r="AL17" s="33"/>
      <c r="AM17" s="33"/>
      <c r="AN17" s="33"/>
      <c r="AO17" s="33"/>
      <c r="AP17" s="33"/>
      <c r="AQ17" s="33"/>
      <c r="AR17" s="33"/>
      <c r="AS17" s="33"/>
      <c r="AT17" s="33"/>
      <c r="AU17" s="33"/>
      <c r="AV17" s="33"/>
      <c r="AW17" s="33"/>
      <c r="AX17" s="33"/>
      <c r="AY17" s="33"/>
      <c r="AZ17" s="33"/>
      <c r="BA17" s="33"/>
      <c r="BB17" s="33"/>
    </row>
    <row r="18" spans="1:54" ht="15" x14ac:dyDescent="0.25">
      <c r="A18" s="17">
        <f t="shared" si="3"/>
        <v>314</v>
      </c>
      <c r="B18" s="10">
        <f t="shared" si="4"/>
        <v>2</v>
      </c>
      <c r="C18" s="6" t="s">
        <v>233</v>
      </c>
      <c r="D18" s="6" t="s">
        <v>359</v>
      </c>
      <c r="E18" s="11" t="s">
        <v>247</v>
      </c>
      <c r="F18" s="35">
        <v>1</v>
      </c>
      <c r="G18" s="10">
        <f t="shared" si="2"/>
        <v>1</v>
      </c>
      <c r="H18" s="42">
        <f t="shared" si="0"/>
        <v>10</v>
      </c>
      <c r="I18" s="33"/>
      <c r="J18" s="33"/>
      <c r="K18" s="33"/>
      <c r="L18" s="33"/>
      <c r="M18" s="33"/>
      <c r="N18" s="33"/>
      <c r="O18" s="33"/>
      <c r="P18" s="33"/>
      <c r="Q18" s="33"/>
      <c r="R18" s="33"/>
      <c r="S18" s="33"/>
      <c r="T18" s="33">
        <v>1</v>
      </c>
      <c r="U18" s="33"/>
      <c r="V18" s="33"/>
      <c r="W18" s="33">
        <v>1</v>
      </c>
      <c r="X18" s="33"/>
      <c r="Y18" s="33">
        <v>1</v>
      </c>
      <c r="Z18" s="33">
        <v>1</v>
      </c>
      <c r="AA18" s="33">
        <v>1</v>
      </c>
      <c r="AB18" s="33"/>
      <c r="AC18" s="33"/>
      <c r="AD18" s="33">
        <v>1</v>
      </c>
      <c r="AE18" s="33"/>
      <c r="AF18" s="33">
        <v>1</v>
      </c>
      <c r="AG18" s="33"/>
      <c r="AH18" s="33">
        <v>1</v>
      </c>
      <c r="AI18" s="33">
        <v>1</v>
      </c>
      <c r="AJ18" s="33">
        <v>1</v>
      </c>
      <c r="AK18" s="33"/>
      <c r="AL18" s="33"/>
      <c r="AM18" s="33"/>
      <c r="AN18" s="33"/>
      <c r="AO18" s="33"/>
      <c r="AP18" s="33"/>
      <c r="AQ18" s="33"/>
      <c r="AR18" s="33"/>
      <c r="AS18" s="33"/>
      <c r="AT18" s="33"/>
      <c r="AU18" s="33"/>
      <c r="AV18" s="33"/>
      <c r="AW18" s="33"/>
      <c r="AX18" s="33"/>
      <c r="AY18" s="33"/>
      <c r="AZ18" s="33"/>
      <c r="BA18" s="33"/>
      <c r="BB18" s="33"/>
    </row>
    <row r="19" spans="1:54" ht="15" x14ac:dyDescent="0.25">
      <c r="A19" s="17">
        <f t="shared" si="3"/>
        <v>315</v>
      </c>
      <c r="B19" s="10">
        <f t="shared" si="4"/>
        <v>2</v>
      </c>
      <c r="C19" s="6" t="s">
        <v>235</v>
      </c>
      <c r="D19" s="6" t="s">
        <v>360</v>
      </c>
      <c r="E19" s="11" t="s">
        <v>248</v>
      </c>
      <c r="F19" s="35">
        <v>1</v>
      </c>
      <c r="G19" s="10">
        <f t="shared" si="2"/>
        <v>1</v>
      </c>
      <c r="H19" s="42">
        <f t="shared" si="0"/>
        <v>10</v>
      </c>
      <c r="I19" s="33"/>
      <c r="J19" s="33"/>
      <c r="K19" s="33"/>
      <c r="L19" s="33"/>
      <c r="M19" s="33"/>
      <c r="N19" s="33"/>
      <c r="O19" s="33"/>
      <c r="P19" s="33"/>
      <c r="Q19" s="33"/>
      <c r="R19" s="33"/>
      <c r="S19" s="33"/>
      <c r="T19" s="33">
        <v>1</v>
      </c>
      <c r="U19" s="33"/>
      <c r="V19" s="33"/>
      <c r="W19" s="33">
        <v>1</v>
      </c>
      <c r="X19" s="33"/>
      <c r="Y19" s="33">
        <v>1</v>
      </c>
      <c r="Z19" s="33">
        <v>1</v>
      </c>
      <c r="AA19" s="33">
        <v>1</v>
      </c>
      <c r="AB19" s="33"/>
      <c r="AC19" s="33"/>
      <c r="AD19" s="33">
        <v>1</v>
      </c>
      <c r="AE19" s="33"/>
      <c r="AF19" s="33">
        <v>1</v>
      </c>
      <c r="AG19" s="33"/>
      <c r="AH19" s="33">
        <v>1</v>
      </c>
      <c r="AI19" s="33">
        <v>1</v>
      </c>
      <c r="AJ19" s="33">
        <v>1</v>
      </c>
      <c r="AK19" s="33"/>
      <c r="AL19" s="33"/>
      <c r="AM19" s="33"/>
      <c r="AN19" s="33"/>
      <c r="AO19" s="33"/>
      <c r="AP19" s="33"/>
      <c r="AQ19" s="33"/>
      <c r="AR19" s="33"/>
      <c r="AS19" s="33"/>
      <c r="AT19" s="33"/>
      <c r="AU19" s="33"/>
      <c r="AV19" s="33"/>
      <c r="AW19" s="33"/>
      <c r="AX19" s="33"/>
      <c r="AY19" s="33"/>
      <c r="AZ19" s="33"/>
      <c r="BA19" s="33"/>
      <c r="BB19" s="33"/>
    </row>
    <row r="20" spans="1:54" ht="15" x14ac:dyDescent="0.25">
      <c r="A20" s="17">
        <f t="shared" si="3"/>
        <v>316</v>
      </c>
      <c r="B20" s="10">
        <f t="shared" si="4"/>
        <v>2</v>
      </c>
      <c r="D20" s="6" t="s">
        <v>353</v>
      </c>
      <c r="E20" s="13" t="s">
        <v>249</v>
      </c>
      <c r="F20" s="35">
        <v>1</v>
      </c>
      <c r="G20" s="10">
        <f t="shared" si="2"/>
        <v>1</v>
      </c>
      <c r="H20" s="42">
        <f t="shared" si="0"/>
        <v>10</v>
      </c>
      <c r="I20" s="33"/>
      <c r="J20" s="33"/>
      <c r="K20" s="33"/>
      <c r="L20" s="33"/>
      <c r="M20" s="33"/>
      <c r="N20" s="33"/>
      <c r="O20" s="33"/>
      <c r="P20" s="33"/>
      <c r="Q20" s="33"/>
      <c r="R20" s="33"/>
      <c r="S20" s="33"/>
      <c r="T20" s="33">
        <v>1</v>
      </c>
      <c r="U20" s="33"/>
      <c r="V20" s="33"/>
      <c r="W20" s="33">
        <v>1</v>
      </c>
      <c r="X20" s="33"/>
      <c r="Y20" s="33">
        <v>1</v>
      </c>
      <c r="Z20" s="33">
        <v>1</v>
      </c>
      <c r="AA20" s="33">
        <v>1</v>
      </c>
      <c r="AB20" s="33"/>
      <c r="AC20" s="33"/>
      <c r="AD20" s="33">
        <v>1</v>
      </c>
      <c r="AE20" s="33"/>
      <c r="AF20" s="33">
        <v>1</v>
      </c>
      <c r="AG20" s="33"/>
      <c r="AH20" s="33">
        <v>1</v>
      </c>
      <c r="AI20" s="33">
        <v>1</v>
      </c>
      <c r="AJ20" s="33">
        <v>1</v>
      </c>
      <c r="AK20" s="33"/>
      <c r="AL20" s="33"/>
      <c r="AM20" s="33"/>
      <c r="AN20" s="33"/>
      <c r="AO20" s="33"/>
      <c r="AP20" s="33"/>
      <c r="AQ20" s="33"/>
      <c r="AR20" s="33"/>
      <c r="AS20" s="33"/>
      <c r="AT20" s="33"/>
      <c r="AU20" s="33"/>
      <c r="AV20" s="33"/>
      <c r="AW20" s="33"/>
      <c r="AX20" s="33"/>
      <c r="AY20" s="33"/>
      <c r="AZ20" s="33"/>
      <c r="BA20" s="33"/>
      <c r="BB20" s="33"/>
    </row>
    <row r="21" spans="1:54" ht="15" x14ac:dyDescent="0.25">
      <c r="A21" s="17">
        <f t="shared" si="3"/>
        <v>317</v>
      </c>
      <c r="B21" s="4">
        <v>3</v>
      </c>
      <c r="C21" s="5" t="s">
        <v>229</v>
      </c>
      <c r="D21" s="5" t="s">
        <v>354</v>
      </c>
      <c r="E21" s="12" t="s">
        <v>250</v>
      </c>
      <c r="F21" s="35">
        <v>1</v>
      </c>
      <c r="G21" s="10">
        <f t="shared" si="2"/>
        <v>1</v>
      </c>
      <c r="H21" s="42">
        <f t="shared" si="0"/>
        <v>16</v>
      </c>
      <c r="I21" s="33"/>
      <c r="J21" s="33"/>
      <c r="K21" s="33"/>
      <c r="L21" s="33">
        <v>1</v>
      </c>
      <c r="M21" s="33"/>
      <c r="N21" s="33">
        <v>1</v>
      </c>
      <c r="O21" s="33">
        <v>1</v>
      </c>
      <c r="P21" s="33"/>
      <c r="Q21" s="33">
        <v>1</v>
      </c>
      <c r="R21" s="33">
        <v>1</v>
      </c>
      <c r="S21" s="33"/>
      <c r="T21" s="33">
        <v>1</v>
      </c>
      <c r="U21" s="33"/>
      <c r="V21" s="33">
        <v>1</v>
      </c>
      <c r="W21" s="33">
        <v>1</v>
      </c>
      <c r="X21" s="33"/>
      <c r="Y21" s="33">
        <v>1</v>
      </c>
      <c r="Z21" s="33">
        <v>1</v>
      </c>
      <c r="AA21" s="33">
        <v>1</v>
      </c>
      <c r="AB21" s="33"/>
      <c r="AC21" s="33"/>
      <c r="AD21" s="33"/>
      <c r="AE21" s="33"/>
      <c r="AF21" s="33">
        <v>1</v>
      </c>
      <c r="AG21" s="33">
        <v>1</v>
      </c>
      <c r="AH21" s="33">
        <v>1</v>
      </c>
      <c r="AI21" s="33">
        <v>1</v>
      </c>
      <c r="AJ21" s="33">
        <v>1</v>
      </c>
      <c r="AK21" s="33"/>
      <c r="AL21" s="33"/>
      <c r="AM21" s="33"/>
      <c r="AN21" s="33"/>
      <c r="AO21" s="33"/>
      <c r="AP21" s="33"/>
      <c r="AQ21" s="33"/>
      <c r="AR21" s="33"/>
      <c r="AS21" s="33"/>
      <c r="AT21" s="33"/>
      <c r="AU21" s="33"/>
      <c r="AV21" s="33"/>
      <c r="AW21" s="33"/>
      <c r="AX21" s="33"/>
      <c r="AY21" s="33"/>
      <c r="AZ21" s="33"/>
      <c r="BA21" s="33"/>
      <c r="BB21" s="33"/>
    </row>
    <row r="22" spans="1:54" ht="15" x14ac:dyDescent="0.25">
      <c r="A22" s="17">
        <f t="shared" si="3"/>
        <v>318</v>
      </c>
      <c r="B22" s="10">
        <f t="shared" ref="B22:B28" si="5">B21</f>
        <v>3</v>
      </c>
      <c r="C22" s="6" t="s">
        <v>230</v>
      </c>
      <c r="D22" s="6" t="s">
        <v>355</v>
      </c>
      <c r="E22" s="13" t="s">
        <v>251</v>
      </c>
      <c r="F22" s="35">
        <v>1</v>
      </c>
      <c r="G22" s="34">
        <f t="shared" si="2"/>
        <v>1</v>
      </c>
      <c r="H22" s="41">
        <f t="shared" si="0"/>
        <v>23</v>
      </c>
      <c r="I22" s="33"/>
      <c r="J22" s="33"/>
      <c r="K22" s="33"/>
      <c r="L22" s="33"/>
      <c r="M22" s="33"/>
      <c r="N22" s="33">
        <v>1</v>
      </c>
      <c r="O22" s="33">
        <v>1</v>
      </c>
      <c r="P22" s="33">
        <v>1</v>
      </c>
      <c r="Q22" s="33">
        <v>1</v>
      </c>
      <c r="R22" s="33">
        <v>1</v>
      </c>
      <c r="S22" s="33">
        <v>1</v>
      </c>
      <c r="T22" s="33">
        <v>1</v>
      </c>
      <c r="U22" s="33">
        <v>1</v>
      </c>
      <c r="V22" s="33">
        <v>1</v>
      </c>
      <c r="W22" s="33">
        <v>1</v>
      </c>
      <c r="X22" s="33">
        <v>1</v>
      </c>
      <c r="Y22" s="33">
        <v>1</v>
      </c>
      <c r="Z22" s="33">
        <v>1</v>
      </c>
      <c r="AA22" s="33">
        <v>1</v>
      </c>
      <c r="AB22" s="33">
        <v>1</v>
      </c>
      <c r="AC22" s="33">
        <v>1</v>
      </c>
      <c r="AD22" s="33">
        <v>1</v>
      </c>
      <c r="AE22" s="33">
        <v>1</v>
      </c>
      <c r="AF22" s="33">
        <v>1</v>
      </c>
      <c r="AG22" s="33">
        <v>1</v>
      </c>
      <c r="AH22" s="33">
        <v>1</v>
      </c>
      <c r="AI22" s="33">
        <v>1</v>
      </c>
      <c r="AJ22" s="33">
        <v>1</v>
      </c>
      <c r="AK22" s="33"/>
      <c r="AL22" s="33"/>
      <c r="AM22" s="33"/>
      <c r="AN22" s="33"/>
      <c r="AO22" s="33"/>
      <c r="AP22" s="33"/>
      <c r="AQ22" s="33"/>
      <c r="AR22" s="33"/>
      <c r="AS22" s="33"/>
      <c r="AT22" s="33"/>
      <c r="AU22" s="33"/>
      <c r="AV22" s="33"/>
      <c r="AW22" s="33"/>
      <c r="AX22" s="33"/>
      <c r="AY22" s="33"/>
      <c r="AZ22" s="33"/>
      <c r="BA22" s="33"/>
      <c r="BB22" s="33"/>
    </row>
    <row r="23" spans="1:54" ht="30" x14ac:dyDescent="0.25">
      <c r="A23" s="17">
        <f t="shared" si="3"/>
        <v>319</v>
      </c>
      <c r="B23" s="10">
        <f t="shared" si="5"/>
        <v>3</v>
      </c>
      <c r="C23" s="6" t="s">
        <v>231</v>
      </c>
      <c r="D23" s="6" t="s">
        <v>356</v>
      </c>
      <c r="E23" s="12" t="s">
        <v>252</v>
      </c>
      <c r="F23" s="35">
        <v>1</v>
      </c>
      <c r="G23" s="34">
        <f t="shared" si="2"/>
        <v>1</v>
      </c>
      <c r="H23" s="41">
        <f t="shared" si="0"/>
        <v>27</v>
      </c>
      <c r="I23" s="33">
        <v>1</v>
      </c>
      <c r="J23" s="33">
        <v>1</v>
      </c>
      <c r="K23" s="33"/>
      <c r="L23" s="33">
        <v>1</v>
      </c>
      <c r="M23" s="33">
        <v>1</v>
      </c>
      <c r="N23" s="33">
        <v>1</v>
      </c>
      <c r="O23" s="33">
        <v>1</v>
      </c>
      <c r="P23" s="33">
        <v>1</v>
      </c>
      <c r="Q23" s="33">
        <v>1</v>
      </c>
      <c r="R23" s="33">
        <v>1</v>
      </c>
      <c r="S23" s="33">
        <v>1</v>
      </c>
      <c r="T23" s="33">
        <v>1</v>
      </c>
      <c r="U23" s="33">
        <v>1</v>
      </c>
      <c r="V23" s="33">
        <v>1</v>
      </c>
      <c r="W23" s="33">
        <v>1</v>
      </c>
      <c r="X23" s="33">
        <v>1</v>
      </c>
      <c r="Y23" s="33">
        <v>1</v>
      </c>
      <c r="Z23" s="33">
        <v>1</v>
      </c>
      <c r="AA23" s="33">
        <v>1</v>
      </c>
      <c r="AB23" s="33">
        <v>1</v>
      </c>
      <c r="AC23" s="33">
        <v>1</v>
      </c>
      <c r="AD23" s="33">
        <v>1</v>
      </c>
      <c r="AE23" s="33">
        <v>1</v>
      </c>
      <c r="AF23" s="33">
        <v>1</v>
      </c>
      <c r="AG23" s="33">
        <v>1</v>
      </c>
      <c r="AH23" s="33">
        <v>1</v>
      </c>
      <c r="AI23" s="33">
        <v>1</v>
      </c>
      <c r="AJ23" s="33">
        <v>1</v>
      </c>
      <c r="AK23" s="33"/>
      <c r="AL23" s="33"/>
      <c r="AM23" s="33"/>
      <c r="AN23" s="33"/>
      <c r="AO23" s="33"/>
      <c r="AP23" s="33"/>
      <c r="AQ23" s="33"/>
      <c r="AR23" s="33"/>
      <c r="AS23" s="33"/>
      <c r="AT23" s="33"/>
      <c r="AU23" s="33"/>
      <c r="AV23" s="33"/>
      <c r="AW23" s="33"/>
      <c r="AX23" s="33"/>
      <c r="AY23" s="33"/>
      <c r="AZ23" s="33"/>
      <c r="BA23" s="33"/>
      <c r="BB23" s="33"/>
    </row>
    <row r="24" spans="1:54" ht="15" x14ac:dyDescent="0.25">
      <c r="A24" s="17">
        <f t="shared" si="3"/>
        <v>320</v>
      </c>
      <c r="B24" s="10">
        <f t="shared" si="5"/>
        <v>3</v>
      </c>
      <c r="C24" s="6" t="s">
        <v>232</v>
      </c>
      <c r="D24" s="6" t="s">
        <v>357</v>
      </c>
      <c r="E24" s="11" t="s">
        <v>253</v>
      </c>
      <c r="F24" s="35">
        <v>1</v>
      </c>
      <c r="G24" s="34">
        <f t="shared" si="2"/>
        <v>1</v>
      </c>
      <c r="H24" s="41">
        <f t="shared" si="0"/>
        <v>10</v>
      </c>
      <c r="I24" s="33"/>
      <c r="J24" s="33"/>
      <c r="K24" s="33"/>
      <c r="L24" s="33"/>
      <c r="M24" s="33"/>
      <c r="N24" s="33"/>
      <c r="O24" s="33"/>
      <c r="P24" s="33"/>
      <c r="Q24" s="33"/>
      <c r="R24" s="33"/>
      <c r="S24" s="33"/>
      <c r="T24" s="33">
        <v>1</v>
      </c>
      <c r="U24" s="33"/>
      <c r="V24" s="33"/>
      <c r="W24" s="33">
        <v>1</v>
      </c>
      <c r="X24" s="33"/>
      <c r="Y24" s="33">
        <v>1</v>
      </c>
      <c r="Z24" s="33">
        <v>1</v>
      </c>
      <c r="AA24" s="33">
        <v>1</v>
      </c>
      <c r="AB24" s="33"/>
      <c r="AC24" s="33"/>
      <c r="AD24" s="33">
        <v>1</v>
      </c>
      <c r="AE24" s="33"/>
      <c r="AF24" s="33">
        <v>1</v>
      </c>
      <c r="AG24" s="33"/>
      <c r="AH24" s="33">
        <v>1</v>
      </c>
      <c r="AI24" s="33">
        <v>1</v>
      </c>
      <c r="AJ24" s="33">
        <v>1</v>
      </c>
      <c r="AK24" s="33"/>
      <c r="AL24" s="33"/>
      <c r="AM24" s="33"/>
      <c r="AN24" s="33"/>
      <c r="AO24" s="33"/>
      <c r="AP24" s="33"/>
      <c r="AQ24" s="33"/>
      <c r="AR24" s="33"/>
      <c r="AS24" s="33"/>
      <c r="AT24" s="33"/>
      <c r="AU24" s="33"/>
      <c r="AV24" s="33"/>
      <c r="AW24" s="33"/>
      <c r="AX24" s="33"/>
      <c r="AY24" s="33"/>
      <c r="AZ24" s="33"/>
      <c r="BA24" s="33"/>
      <c r="BB24" s="33"/>
    </row>
    <row r="25" spans="1:54" ht="15" x14ac:dyDescent="0.25">
      <c r="A25" s="17">
        <f t="shared" si="3"/>
        <v>321</v>
      </c>
      <c r="B25" s="10">
        <f t="shared" si="5"/>
        <v>3</v>
      </c>
      <c r="C25" s="6" t="s">
        <v>234</v>
      </c>
      <c r="D25" s="6" t="s">
        <v>358</v>
      </c>
      <c r="E25" s="11" t="s">
        <v>254</v>
      </c>
      <c r="F25" s="35">
        <v>1</v>
      </c>
      <c r="G25" s="34">
        <f t="shared" si="2"/>
        <v>1</v>
      </c>
      <c r="H25" s="41">
        <f t="shared" si="0"/>
        <v>8</v>
      </c>
      <c r="I25" s="33"/>
      <c r="J25" s="33"/>
      <c r="K25" s="33"/>
      <c r="L25" s="33"/>
      <c r="M25" s="33"/>
      <c r="N25" s="33"/>
      <c r="O25" s="33"/>
      <c r="P25" s="33"/>
      <c r="Q25" s="33"/>
      <c r="R25" s="33"/>
      <c r="S25" s="33"/>
      <c r="T25" s="33"/>
      <c r="U25" s="33"/>
      <c r="V25" s="33"/>
      <c r="W25" s="33">
        <v>1</v>
      </c>
      <c r="X25" s="33"/>
      <c r="Y25" s="33">
        <v>1</v>
      </c>
      <c r="Z25" s="33">
        <v>1</v>
      </c>
      <c r="AA25" s="33">
        <v>1</v>
      </c>
      <c r="AB25" s="33"/>
      <c r="AC25" s="33"/>
      <c r="AD25" s="33">
        <v>1</v>
      </c>
      <c r="AE25" s="33"/>
      <c r="AF25" s="33"/>
      <c r="AG25" s="33"/>
      <c r="AH25" s="33">
        <v>1</v>
      </c>
      <c r="AI25" s="33">
        <v>1</v>
      </c>
      <c r="AJ25" s="33">
        <v>1</v>
      </c>
      <c r="AK25" s="33"/>
      <c r="AL25" s="33"/>
      <c r="AM25" s="33"/>
      <c r="AN25" s="33"/>
      <c r="AO25" s="33"/>
      <c r="AP25" s="33"/>
      <c r="AQ25" s="33"/>
      <c r="AR25" s="33"/>
      <c r="AS25" s="33"/>
      <c r="AT25" s="33"/>
      <c r="AU25" s="33"/>
      <c r="AV25" s="33"/>
      <c r="AW25" s="33"/>
      <c r="AX25" s="33"/>
      <c r="AY25" s="33"/>
      <c r="AZ25" s="33"/>
      <c r="BA25" s="33"/>
      <c r="BB25" s="33"/>
    </row>
    <row r="26" spans="1:54" ht="15" x14ac:dyDescent="0.25">
      <c r="A26" s="17">
        <f t="shared" si="3"/>
        <v>322</v>
      </c>
      <c r="B26" s="10">
        <f t="shared" si="5"/>
        <v>3</v>
      </c>
      <c r="C26" s="6" t="s">
        <v>233</v>
      </c>
      <c r="D26" s="6" t="s">
        <v>359</v>
      </c>
      <c r="E26" s="11" t="s">
        <v>255</v>
      </c>
      <c r="F26" s="35">
        <v>1</v>
      </c>
      <c r="G26" s="34">
        <f t="shared" si="2"/>
        <v>1</v>
      </c>
      <c r="H26" s="41">
        <f t="shared" si="0"/>
        <v>8</v>
      </c>
      <c r="I26" s="33"/>
      <c r="J26" s="33"/>
      <c r="K26" s="33"/>
      <c r="L26" s="33"/>
      <c r="M26" s="33"/>
      <c r="N26" s="33"/>
      <c r="O26" s="33"/>
      <c r="P26" s="33"/>
      <c r="Q26" s="33"/>
      <c r="R26" s="33"/>
      <c r="S26" s="33"/>
      <c r="T26" s="33"/>
      <c r="U26" s="33"/>
      <c r="V26" s="33"/>
      <c r="W26" s="33">
        <v>1</v>
      </c>
      <c r="X26" s="33"/>
      <c r="Y26" s="33">
        <v>1</v>
      </c>
      <c r="Z26" s="33">
        <v>1</v>
      </c>
      <c r="AA26" s="33">
        <v>1</v>
      </c>
      <c r="AB26" s="33"/>
      <c r="AC26" s="33"/>
      <c r="AD26" s="33">
        <v>1</v>
      </c>
      <c r="AE26" s="33"/>
      <c r="AF26" s="33"/>
      <c r="AG26" s="33"/>
      <c r="AH26" s="33">
        <v>1</v>
      </c>
      <c r="AI26" s="33">
        <v>1</v>
      </c>
      <c r="AJ26" s="33">
        <v>1</v>
      </c>
      <c r="AK26" s="33"/>
      <c r="AL26" s="33"/>
      <c r="AM26" s="33"/>
      <c r="AN26" s="33"/>
      <c r="AO26" s="33"/>
      <c r="AP26" s="33"/>
      <c r="AQ26" s="33"/>
      <c r="AR26" s="33"/>
      <c r="AS26" s="33"/>
      <c r="AT26" s="33"/>
      <c r="AU26" s="33"/>
      <c r="AV26" s="33"/>
      <c r="AW26" s="33"/>
      <c r="AX26" s="33"/>
      <c r="AY26" s="33"/>
      <c r="AZ26" s="33"/>
      <c r="BA26" s="33"/>
      <c r="BB26" s="33"/>
    </row>
    <row r="27" spans="1:54" ht="15" x14ac:dyDescent="0.25">
      <c r="A27" s="17">
        <f t="shared" si="3"/>
        <v>323</v>
      </c>
      <c r="B27" s="10">
        <f t="shared" si="5"/>
        <v>3</v>
      </c>
      <c r="C27" s="6" t="s">
        <v>235</v>
      </c>
      <c r="D27" s="6" t="s">
        <v>360</v>
      </c>
      <c r="E27" s="11" t="s">
        <v>256</v>
      </c>
      <c r="F27" s="35">
        <v>1</v>
      </c>
      <c r="G27" s="34">
        <f t="shared" si="2"/>
        <v>1</v>
      </c>
      <c r="H27" s="41">
        <f t="shared" si="0"/>
        <v>8</v>
      </c>
      <c r="I27" s="33"/>
      <c r="J27" s="33"/>
      <c r="K27" s="33"/>
      <c r="L27" s="33"/>
      <c r="M27" s="33"/>
      <c r="N27" s="33"/>
      <c r="O27" s="33"/>
      <c r="P27" s="33"/>
      <c r="Q27" s="33"/>
      <c r="R27" s="33"/>
      <c r="S27" s="33"/>
      <c r="T27" s="33"/>
      <c r="U27" s="33"/>
      <c r="V27" s="33"/>
      <c r="W27" s="33">
        <v>1</v>
      </c>
      <c r="X27" s="33"/>
      <c r="Y27" s="33">
        <v>1</v>
      </c>
      <c r="Z27" s="33">
        <v>1</v>
      </c>
      <c r="AA27" s="33">
        <v>1</v>
      </c>
      <c r="AB27" s="33"/>
      <c r="AC27" s="33"/>
      <c r="AD27" s="33">
        <v>1</v>
      </c>
      <c r="AE27" s="33"/>
      <c r="AF27" s="33"/>
      <c r="AG27" s="33"/>
      <c r="AH27" s="33">
        <v>1</v>
      </c>
      <c r="AI27" s="33">
        <v>1</v>
      </c>
      <c r="AJ27" s="33">
        <v>1</v>
      </c>
      <c r="AK27" s="33"/>
      <c r="AL27" s="33"/>
      <c r="AM27" s="33"/>
      <c r="AN27" s="33"/>
      <c r="AO27" s="33"/>
      <c r="AP27" s="33"/>
      <c r="AQ27" s="33"/>
      <c r="AR27" s="33"/>
      <c r="AS27" s="33"/>
      <c r="AT27" s="33"/>
      <c r="AU27" s="33"/>
      <c r="AV27" s="33"/>
      <c r="AW27" s="33"/>
      <c r="AX27" s="33"/>
      <c r="AY27" s="33"/>
      <c r="AZ27" s="33"/>
      <c r="BA27" s="33"/>
      <c r="BB27" s="33"/>
    </row>
    <row r="28" spans="1:54" ht="15" x14ac:dyDescent="0.25">
      <c r="A28" s="17">
        <f t="shared" si="3"/>
        <v>324</v>
      </c>
      <c r="B28" s="10">
        <f t="shared" si="5"/>
        <v>3</v>
      </c>
      <c r="D28" s="6" t="s">
        <v>353</v>
      </c>
      <c r="E28" s="13" t="s">
        <v>257</v>
      </c>
      <c r="F28" s="35">
        <v>1</v>
      </c>
      <c r="G28" s="34">
        <f t="shared" si="2"/>
        <v>1</v>
      </c>
      <c r="H28" s="41">
        <f t="shared" si="0"/>
        <v>8</v>
      </c>
      <c r="I28" s="33"/>
      <c r="J28" s="33"/>
      <c r="K28" s="33"/>
      <c r="L28" s="33"/>
      <c r="M28" s="33"/>
      <c r="N28" s="33"/>
      <c r="O28" s="33"/>
      <c r="P28" s="33"/>
      <c r="Q28" s="33"/>
      <c r="R28" s="33"/>
      <c r="S28" s="33"/>
      <c r="T28" s="33"/>
      <c r="U28" s="33"/>
      <c r="V28" s="33"/>
      <c r="W28" s="33">
        <v>1</v>
      </c>
      <c r="X28" s="33"/>
      <c r="Y28" s="33">
        <v>1</v>
      </c>
      <c r="Z28" s="33">
        <v>1</v>
      </c>
      <c r="AA28" s="33">
        <v>1</v>
      </c>
      <c r="AB28" s="33"/>
      <c r="AC28" s="33"/>
      <c r="AD28" s="33">
        <v>1</v>
      </c>
      <c r="AE28" s="33"/>
      <c r="AF28" s="33"/>
      <c r="AG28" s="33"/>
      <c r="AH28" s="33">
        <v>1</v>
      </c>
      <c r="AI28" s="33">
        <v>1</v>
      </c>
      <c r="AJ28" s="33">
        <v>1</v>
      </c>
      <c r="AK28" s="33"/>
      <c r="AL28" s="33"/>
      <c r="AM28" s="33"/>
      <c r="AN28" s="33"/>
      <c r="AO28" s="33"/>
      <c r="AP28" s="33"/>
      <c r="AQ28" s="33"/>
      <c r="AR28" s="33"/>
      <c r="AS28" s="33"/>
      <c r="AT28" s="33"/>
      <c r="AU28" s="33"/>
      <c r="AV28" s="33"/>
      <c r="AW28" s="33"/>
      <c r="AX28" s="33"/>
      <c r="AY28" s="33"/>
      <c r="AZ28" s="33"/>
      <c r="BA28" s="33"/>
      <c r="BB28" s="33"/>
    </row>
    <row r="29" spans="1:54" ht="15" x14ac:dyDescent="0.25">
      <c r="A29" s="17">
        <f t="shared" si="3"/>
        <v>325</v>
      </c>
      <c r="B29" s="4">
        <v>4</v>
      </c>
      <c r="C29" s="5" t="s">
        <v>229</v>
      </c>
      <c r="D29" s="5" t="s">
        <v>354</v>
      </c>
      <c r="E29" s="12" t="s">
        <v>258</v>
      </c>
      <c r="F29" s="35">
        <v>1</v>
      </c>
      <c r="G29" s="34">
        <f t="shared" si="2"/>
        <v>1</v>
      </c>
      <c r="H29" s="41">
        <f t="shared" si="0"/>
        <v>16</v>
      </c>
      <c r="I29" s="33"/>
      <c r="J29" s="33"/>
      <c r="K29" s="33"/>
      <c r="L29" s="33">
        <v>1</v>
      </c>
      <c r="M29" s="33"/>
      <c r="N29" s="33">
        <v>1</v>
      </c>
      <c r="O29" s="33">
        <v>1</v>
      </c>
      <c r="P29" s="33"/>
      <c r="Q29" s="33">
        <v>1</v>
      </c>
      <c r="R29" s="33">
        <v>1</v>
      </c>
      <c r="S29" s="33"/>
      <c r="T29" s="33">
        <v>1</v>
      </c>
      <c r="U29" s="33"/>
      <c r="V29" s="33">
        <v>1</v>
      </c>
      <c r="W29" s="33">
        <v>1</v>
      </c>
      <c r="X29" s="33"/>
      <c r="Y29" s="33">
        <v>1</v>
      </c>
      <c r="Z29" s="33">
        <v>1</v>
      </c>
      <c r="AA29" s="33">
        <v>1</v>
      </c>
      <c r="AB29" s="33"/>
      <c r="AC29" s="33"/>
      <c r="AD29" s="33"/>
      <c r="AE29" s="33"/>
      <c r="AF29" s="33">
        <v>1</v>
      </c>
      <c r="AG29" s="33">
        <v>1</v>
      </c>
      <c r="AH29" s="33">
        <v>1</v>
      </c>
      <c r="AI29" s="33">
        <v>1</v>
      </c>
      <c r="AJ29" s="33">
        <v>1</v>
      </c>
      <c r="AK29" s="33"/>
      <c r="AL29" s="33"/>
      <c r="AM29" s="33"/>
      <c r="AN29" s="33"/>
      <c r="AO29" s="33"/>
      <c r="AP29" s="33"/>
      <c r="AQ29" s="33"/>
      <c r="AR29" s="33"/>
      <c r="AS29" s="33"/>
      <c r="AT29" s="33"/>
      <c r="AU29" s="33"/>
      <c r="AV29" s="33"/>
      <c r="AW29" s="33"/>
      <c r="AX29" s="33"/>
      <c r="AY29" s="33"/>
      <c r="AZ29" s="33"/>
      <c r="BA29" s="33"/>
      <c r="BB29" s="33"/>
    </row>
    <row r="30" spans="1:54" ht="15" x14ac:dyDescent="0.25">
      <c r="A30" s="17">
        <f t="shared" si="3"/>
        <v>326</v>
      </c>
      <c r="B30" s="10">
        <f t="shared" ref="B30:B36" si="6">B29</f>
        <v>4</v>
      </c>
      <c r="C30" s="6" t="s">
        <v>230</v>
      </c>
      <c r="D30" s="6" t="s">
        <v>355</v>
      </c>
      <c r="E30" s="13" t="s">
        <v>259</v>
      </c>
      <c r="F30" s="35">
        <v>1</v>
      </c>
      <c r="G30" s="34">
        <f t="shared" si="2"/>
        <v>1</v>
      </c>
      <c r="H30" s="41">
        <f t="shared" si="0"/>
        <v>22</v>
      </c>
      <c r="I30" s="33"/>
      <c r="J30" s="33"/>
      <c r="K30" s="33"/>
      <c r="L30" s="33"/>
      <c r="M30" s="33"/>
      <c r="N30" s="33">
        <v>1</v>
      </c>
      <c r="O30" s="33">
        <v>1</v>
      </c>
      <c r="P30" s="33">
        <v>1</v>
      </c>
      <c r="Q30" s="33">
        <v>1</v>
      </c>
      <c r="R30" s="33">
        <v>1</v>
      </c>
      <c r="S30" s="33"/>
      <c r="T30" s="33">
        <v>1</v>
      </c>
      <c r="U30" s="33">
        <v>1</v>
      </c>
      <c r="V30" s="33">
        <v>1</v>
      </c>
      <c r="W30" s="33">
        <v>1</v>
      </c>
      <c r="X30" s="33">
        <v>1</v>
      </c>
      <c r="Y30" s="33">
        <v>1</v>
      </c>
      <c r="Z30" s="33">
        <v>1</v>
      </c>
      <c r="AA30" s="33">
        <v>1</v>
      </c>
      <c r="AB30" s="33">
        <v>1</v>
      </c>
      <c r="AC30" s="33">
        <v>1</v>
      </c>
      <c r="AD30" s="33">
        <v>1</v>
      </c>
      <c r="AE30" s="33">
        <v>1</v>
      </c>
      <c r="AF30" s="33">
        <v>1</v>
      </c>
      <c r="AG30" s="33">
        <v>1</v>
      </c>
      <c r="AH30" s="33">
        <v>1</v>
      </c>
      <c r="AI30" s="33">
        <v>1</v>
      </c>
      <c r="AJ30" s="33">
        <v>1</v>
      </c>
      <c r="AK30" s="33"/>
      <c r="AL30" s="33"/>
      <c r="AM30" s="33"/>
      <c r="AN30" s="33"/>
      <c r="AO30" s="33"/>
      <c r="AP30" s="33"/>
      <c r="AQ30" s="33"/>
      <c r="AR30" s="33"/>
      <c r="AS30" s="33"/>
      <c r="AT30" s="33"/>
      <c r="AU30" s="33"/>
      <c r="AV30" s="33"/>
      <c r="AW30" s="33"/>
      <c r="AX30" s="33"/>
      <c r="AY30" s="33"/>
      <c r="AZ30" s="33"/>
      <c r="BA30" s="33"/>
      <c r="BB30" s="33"/>
    </row>
    <row r="31" spans="1:54" ht="15" x14ac:dyDescent="0.25">
      <c r="A31" s="17">
        <f t="shared" si="3"/>
        <v>327</v>
      </c>
      <c r="B31" s="10">
        <f t="shared" si="6"/>
        <v>4</v>
      </c>
      <c r="C31" s="6" t="s">
        <v>231</v>
      </c>
      <c r="D31" s="6" t="s">
        <v>356</v>
      </c>
      <c r="E31" s="11" t="s">
        <v>260</v>
      </c>
      <c r="F31" s="35">
        <v>1</v>
      </c>
      <c r="G31" s="34">
        <f t="shared" si="2"/>
        <v>1</v>
      </c>
      <c r="H31" s="41">
        <f t="shared" si="0"/>
        <v>9</v>
      </c>
      <c r="I31" s="33"/>
      <c r="J31" s="33"/>
      <c r="K31" s="33"/>
      <c r="L31" s="33"/>
      <c r="M31" s="33"/>
      <c r="N31" s="33"/>
      <c r="O31" s="33"/>
      <c r="P31" s="33"/>
      <c r="Q31" s="33"/>
      <c r="R31" s="33"/>
      <c r="S31" s="33"/>
      <c r="T31" s="33">
        <v>1</v>
      </c>
      <c r="U31" s="33"/>
      <c r="V31" s="33"/>
      <c r="W31" s="33">
        <v>1</v>
      </c>
      <c r="X31" s="33"/>
      <c r="Y31" s="33">
        <v>1</v>
      </c>
      <c r="Z31" s="33">
        <v>1</v>
      </c>
      <c r="AA31" s="33">
        <v>1</v>
      </c>
      <c r="AB31" s="33"/>
      <c r="AC31" s="33"/>
      <c r="AD31" s="33"/>
      <c r="AE31" s="33"/>
      <c r="AF31" s="33">
        <v>1</v>
      </c>
      <c r="AG31" s="33"/>
      <c r="AH31" s="33">
        <v>1</v>
      </c>
      <c r="AI31" s="33">
        <v>1</v>
      </c>
      <c r="AJ31" s="33">
        <v>1</v>
      </c>
      <c r="AK31" s="33"/>
      <c r="AL31" s="33"/>
      <c r="AM31" s="33"/>
      <c r="AN31" s="33"/>
      <c r="AO31" s="33"/>
      <c r="AP31" s="33"/>
      <c r="AQ31" s="33"/>
      <c r="AR31" s="33"/>
      <c r="AS31" s="33"/>
      <c r="AT31" s="33"/>
      <c r="AU31" s="33"/>
      <c r="AV31" s="33"/>
      <c r="AW31" s="33"/>
      <c r="AX31" s="33"/>
      <c r="AY31" s="33"/>
      <c r="AZ31" s="33"/>
      <c r="BA31" s="33"/>
      <c r="BB31" s="33"/>
    </row>
    <row r="32" spans="1:54" ht="15" x14ac:dyDescent="0.25">
      <c r="A32" s="17">
        <f t="shared" si="3"/>
        <v>328</v>
      </c>
      <c r="B32" s="10">
        <f t="shared" si="6"/>
        <v>4</v>
      </c>
      <c r="C32" s="6" t="s">
        <v>232</v>
      </c>
      <c r="D32" s="6" t="s">
        <v>357</v>
      </c>
      <c r="E32" s="11" t="s">
        <v>261</v>
      </c>
      <c r="F32" s="35">
        <v>1</v>
      </c>
      <c r="G32" s="34">
        <f t="shared" si="2"/>
        <v>1</v>
      </c>
      <c r="H32" s="41">
        <f t="shared" si="0"/>
        <v>9</v>
      </c>
      <c r="I32" s="33"/>
      <c r="J32" s="33"/>
      <c r="K32" s="33"/>
      <c r="L32" s="33"/>
      <c r="M32" s="33"/>
      <c r="N32" s="33"/>
      <c r="O32" s="33"/>
      <c r="P32" s="33"/>
      <c r="Q32" s="33"/>
      <c r="R32" s="33"/>
      <c r="S32" s="33"/>
      <c r="T32" s="33">
        <v>1</v>
      </c>
      <c r="U32" s="33"/>
      <c r="V32" s="33"/>
      <c r="W32" s="33">
        <v>1</v>
      </c>
      <c r="X32" s="33"/>
      <c r="Y32" s="33">
        <v>1</v>
      </c>
      <c r="Z32" s="33">
        <v>1</v>
      </c>
      <c r="AA32" s="33">
        <v>1</v>
      </c>
      <c r="AB32" s="33"/>
      <c r="AC32" s="33"/>
      <c r="AD32" s="33"/>
      <c r="AE32" s="33"/>
      <c r="AF32" s="33">
        <v>1</v>
      </c>
      <c r="AG32" s="33"/>
      <c r="AH32" s="33">
        <v>1</v>
      </c>
      <c r="AI32" s="33">
        <v>1</v>
      </c>
      <c r="AJ32" s="33">
        <v>1</v>
      </c>
      <c r="AK32" s="33"/>
      <c r="AL32" s="33"/>
      <c r="AM32" s="33"/>
      <c r="AN32" s="33"/>
      <c r="AO32" s="33"/>
      <c r="AP32" s="33"/>
      <c r="AQ32" s="33"/>
      <c r="AR32" s="33"/>
      <c r="AS32" s="33"/>
      <c r="AT32" s="33"/>
      <c r="AU32" s="33"/>
      <c r="AV32" s="33"/>
      <c r="AW32" s="33"/>
      <c r="AX32" s="33"/>
      <c r="AY32" s="33"/>
      <c r="AZ32" s="33"/>
      <c r="BA32" s="33"/>
      <c r="BB32" s="33"/>
    </row>
    <row r="33" spans="1:54" ht="15" x14ac:dyDescent="0.25">
      <c r="A33" s="17">
        <f t="shared" si="3"/>
        <v>329</v>
      </c>
      <c r="B33" s="10">
        <f t="shared" si="6"/>
        <v>4</v>
      </c>
      <c r="C33" s="6" t="s">
        <v>234</v>
      </c>
      <c r="D33" s="6" t="s">
        <v>358</v>
      </c>
      <c r="E33" s="11" t="s">
        <v>262</v>
      </c>
      <c r="F33" s="35">
        <v>1</v>
      </c>
      <c r="G33" s="34">
        <f t="shared" si="2"/>
        <v>1</v>
      </c>
      <c r="H33" s="41">
        <f t="shared" si="0"/>
        <v>9</v>
      </c>
      <c r="I33" s="33"/>
      <c r="J33" s="33"/>
      <c r="K33" s="33"/>
      <c r="L33" s="33"/>
      <c r="M33" s="33"/>
      <c r="N33" s="33"/>
      <c r="O33" s="33"/>
      <c r="P33" s="33"/>
      <c r="Q33" s="33"/>
      <c r="R33" s="33"/>
      <c r="S33" s="33"/>
      <c r="T33" s="33">
        <v>1</v>
      </c>
      <c r="U33" s="33"/>
      <c r="V33" s="33"/>
      <c r="W33" s="33">
        <v>1</v>
      </c>
      <c r="X33" s="33"/>
      <c r="Y33" s="33">
        <v>1</v>
      </c>
      <c r="Z33" s="33">
        <v>1</v>
      </c>
      <c r="AA33" s="33">
        <v>1</v>
      </c>
      <c r="AB33" s="33"/>
      <c r="AC33" s="33"/>
      <c r="AD33" s="33"/>
      <c r="AE33" s="33"/>
      <c r="AF33" s="33">
        <v>1</v>
      </c>
      <c r="AG33" s="33"/>
      <c r="AH33" s="33">
        <v>1</v>
      </c>
      <c r="AI33" s="33">
        <v>1</v>
      </c>
      <c r="AJ33" s="33">
        <v>1</v>
      </c>
      <c r="AK33" s="33"/>
      <c r="AL33" s="33"/>
      <c r="AM33" s="33"/>
      <c r="AN33" s="33"/>
      <c r="AO33" s="33"/>
      <c r="AP33" s="33"/>
      <c r="AQ33" s="33"/>
      <c r="AR33" s="33"/>
      <c r="AS33" s="33"/>
      <c r="AT33" s="33"/>
      <c r="AU33" s="33"/>
      <c r="AV33" s="33"/>
      <c r="AW33" s="33"/>
      <c r="AX33" s="33"/>
      <c r="AY33" s="33"/>
      <c r="AZ33" s="33"/>
      <c r="BA33" s="33"/>
      <c r="BB33" s="33"/>
    </row>
    <row r="34" spans="1:54" ht="15" x14ac:dyDescent="0.25">
      <c r="A34" s="17">
        <f t="shared" si="3"/>
        <v>330</v>
      </c>
      <c r="B34" s="10">
        <f t="shared" si="6"/>
        <v>4</v>
      </c>
      <c r="C34" s="6" t="s">
        <v>233</v>
      </c>
      <c r="D34" s="6" t="s">
        <v>359</v>
      </c>
      <c r="E34" s="12" t="s">
        <v>263</v>
      </c>
      <c r="F34" s="35">
        <v>1</v>
      </c>
      <c r="G34" s="34">
        <f t="shared" si="2"/>
        <v>1</v>
      </c>
      <c r="H34" s="41">
        <f t="shared" si="0"/>
        <v>27</v>
      </c>
      <c r="I34" s="33">
        <v>1</v>
      </c>
      <c r="J34" s="33"/>
      <c r="K34" s="33">
        <v>1</v>
      </c>
      <c r="L34" s="33">
        <v>1</v>
      </c>
      <c r="M34" s="33">
        <v>1</v>
      </c>
      <c r="N34" s="33">
        <v>1</v>
      </c>
      <c r="O34" s="33">
        <v>1</v>
      </c>
      <c r="P34" s="33">
        <v>1</v>
      </c>
      <c r="Q34" s="33">
        <v>1</v>
      </c>
      <c r="R34" s="33">
        <v>1</v>
      </c>
      <c r="S34" s="33">
        <v>1</v>
      </c>
      <c r="T34" s="33">
        <v>1</v>
      </c>
      <c r="U34" s="33">
        <v>1</v>
      </c>
      <c r="V34" s="33">
        <v>1</v>
      </c>
      <c r="W34" s="33">
        <v>1</v>
      </c>
      <c r="X34" s="33">
        <v>1</v>
      </c>
      <c r="Y34" s="33">
        <v>1</v>
      </c>
      <c r="Z34" s="33">
        <v>1</v>
      </c>
      <c r="AA34" s="33">
        <v>1</v>
      </c>
      <c r="AB34" s="33">
        <v>1</v>
      </c>
      <c r="AC34" s="33">
        <v>1</v>
      </c>
      <c r="AD34" s="33">
        <v>1</v>
      </c>
      <c r="AE34" s="33">
        <v>1</v>
      </c>
      <c r="AF34" s="33">
        <v>1</v>
      </c>
      <c r="AG34" s="33">
        <v>1</v>
      </c>
      <c r="AH34" s="33">
        <v>1</v>
      </c>
      <c r="AI34" s="33">
        <v>1</v>
      </c>
      <c r="AJ34" s="33">
        <v>1</v>
      </c>
      <c r="AK34" s="33"/>
      <c r="AL34" s="33"/>
      <c r="AM34" s="33"/>
      <c r="AN34" s="33"/>
      <c r="AO34" s="33"/>
      <c r="AP34" s="33"/>
      <c r="AQ34" s="33"/>
      <c r="AR34" s="33"/>
      <c r="AS34" s="33"/>
      <c r="AT34" s="33"/>
      <c r="AU34" s="33"/>
      <c r="AV34" s="33"/>
      <c r="AW34" s="33"/>
      <c r="AX34" s="33"/>
      <c r="AY34" s="33"/>
      <c r="AZ34" s="33"/>
      <c r="BA34" s="33"/>
      <c r="BB34" s="33"/>
    </row>
    <row r="35" spans="1:54" ht="15" x14ac:dyDescent="0.25">
      <c r="A35" s="17">
        <f t="shared" si="3"/>
        <v>331</v>
      </c>
      <c r="B35" s="10">
        <f t="shared" si="6"/>
        <v>4</v>
      </c>
      <c r="C35" s="6" t="s">
        <v>235</v>
      </c>
      <c r="D35" s="6" t="s">
        <v>360</v>
      </c>
      <c r="E35" s="11" t="s">
        <v>264</v>
      </c>
      <c r="F35" s="35">
        <v>1</v>
      </c>
      <c r="G35" s="34">
        <f t="shared" si="2"/>
        <v>1</v>
      </c>
      <c r="H35" s="41">
        <f t="shared" si="0"/>
        <v>9</v>
      </c>
      <c r="I35" s="33"/>
      <c r="J35" s="33"/>
      <c r="K35" s="33"/>
      <c r="L35" s="33"/>
      <c r="M35" s="33"/>
      <c r="N35" s="33"/>
      <c r="O35" s="33"/>
      <c r="P35" s="33"/>
      <c r="Q35" s="33"/>
      <c r="R35" s="33"/>
      <c r="S35" s="33"/>
      <c r="T35" s="33">
        <v>1</v>
      </c>
      <c r="U35" s="33"/>
      <c r="V35" s="33"/>
      <c r="W35" s="33">
        <v>1</v>
      </c>
      <c r="X35" s="33"/>
      <c r="Y35" s="33">
        <v>1</v>
      </c>
      <c r="Z35" s="33">
        <v>1</v>
      </c>
      <c r="AA35" s="33">
        <v>1</v>
      </c>
      <c r="AB35" s="33"/>
      <c r="AC35" s="33"/>
      <c r="AD35" s="33"/>
      <c r="AE35" s="33"/>
      <c r="AF35" s="33">
        <v>1</v>
      </c>
      <c r="AG35" s="33"/>
      <c r="AH35" s="33">
        <v>1</v>
      </c>
      <c r="AI35" s="33">
        <v>1</v>
      </c>
      <c r="AJ35" s="33">
        <v>1</v>
      </c>
      <c r="AK35" s="33"/>
      <c r="AL35" s="33"/>
      <c r="AM35" s="33"/>
      <c r="AN35" s="33"/>
      <c r="AO35" s="33"/>
      <c r="AP35" s="33"/>
      <c r="AQ35" s="33"/>
      <c r="AR35" s="33"/>
      <c r="AS35" s="33"/>
      <c r="AT35" s="33"/>
      <c r="AU35" s="33"/>
      <c r="AV35" s="33"/>
      <c r="AW35" s="33"/>
      <c r="AX35" s="33"/>
      <c r="AY35" s="33"/>
      <c r="AZ35" s="33"/>
      <c r="BA35" s="33"/>
      <c r="BB35" s="33"/>
    </row>
    <row r="36" spans="1:54" ht="15" x14ac:dyDescent="0.25">
      <c r="A36" s="17">
        <f t="shared" si="3"/>
        <v>332</v>
      </c>
      <c r="B36" s="10">
        <f t="shared" si="6"/>
        <v>4</v>
      </c>
      <c r="D36" s="6" t="s">
        <v>353</v>
      </c>
      <c r="E36" s="11" t="s">
        <v>265</v>
      </c>
      <c r="F36" s="35">
        <v>1</v>
      </c>
      <c r="G36" s="34">
        <f t="shared" si="2"/>
        <v>1</v>
      </c>
      <c r="H36" s="41">
        <f t="shared" si="0"/>
        <v>8</v>
      </c>
      <c r="I36" s="33"/>
      <c r="J36" s="33"/>
      <c r="K36" s="33"/>
      <c r="L36" s="33"/>
      <c r="M36" s="33"/>
      <c r="N36" s="33"/>
      <c r="O36" s="33"/>
      <c r="P36" s="33"/>
      <c r="Q36" s="33"/>
      <c r="R36" s="33"/>
      <c r="S36" s="33"/>
      <c r="T36" s="33">
        <v>1</v>
      </c>
      <c r="U36" s="33"/>
      <c r="V36" s="33"/>
      <c r="W36" s="33"/>
      <c r="X36" s="33"/>
      <c r="Y36" s="33">
        <v>1</v>
      </c>
      <c r="Z36" s="33">
        <v>1</v>
      </c>
      <c r="AA36" s="33">
        <v>1</v>
      </c>
      <c r="AB36" s="33"/>
      <c r="AC36" s="33"/>
      <c r="AD36" s="33"/>
      <c r="AE36" s="33"/>
      <c r="AF36" s="33">
        <v>1</v>
      </c>
      <c r="AG36" s="33"/>
      <c r="AH36" s="33">
        <v>1</v>
      </c>
      <c r="AI36" s="33">
        <v>1</v>
      </c>
      <c r="AJ36" s="33">
        <v>1</v>
      </c>
      <c r="AK36" s="33"/>
      <c r="AL36" s="33"/>
      <c r="AM36" s="33"/>
      <c r="AN36" s="33"/>
      <c r="AO36" s="33"/>
      <c r="AP36" s="33"/>
      <c r="AQ36" s="33"/>
      <c r="AR36" s="33"/>
      <c r="AS36" s="33"/>
      <c r="AT36" s="33"/>
      <c r="AU36" s="33"/>
      <c r="AV36" s="33"/>
      <c r="AW36" s="33"/>
      <c r="AX36" s="33"/>
      <c r="AY36" s="33"/>
      <c r="AZ36" s="33"/>
      <c r="BA36" s="33"/>
      <c r="BB36" s="33"/>
    </row>
    <row r="37" spans="1:54" ht="15" x14ac:dyDescent="0.25">
      <c r="A37" s="17">
        <f t="shared" si="3"/>
        <v>333</v>
      </c>
      <c r="B37" s="4">
        <v>5</v>
      </c>
      <c r="C37" s="5" t="s">
        <v>229</v>
      </c>
      <c r="D37" s="5" t="s">
        <v>354</v>
      </c>
      <c r="E37" s="12" t="s">
        <v>266</v>
      </c>
      <c r="F37" s="35">
        <v>1</v>
      </c>
      <c r="G37" s="34">
        <f t="shared" si="2"/>
        <v>1</v>
      </c>
      <c r="H37" s="41">
        <f t="shared" si="0"/>
        <v>16</v>
      </c>
      <c r="I37" s="33"/>
      <c r="J37" s="33"/>
      <c r="K37" s="33"/>
      <c r="L37" s="33">
        <v>1</v>
      </c>
      <c r="M37" s="33"/>
      <c r="N37" s="33">
        <v>1</v>
      </c>
      <c r="O37" s="33">
        <v>1</v>
      </c>
      <c r="P37" s="33"/>
      <c r="Q37" s="33">
        <v>1</v>
      </c>
      <c r="R37" s="33">
        <v>1</v>
      </c>
      <c r="S37" s="33"/>
      <c r="T37" s="33">
        <v>1</v>
      </c>
      <c r="U37" s="33"/>
      <c r="V37" s="33">
        <v>1</v>
      </c>
      <c r="W37" s="33">
        <v>1</v>
      </c>
      <c r="X37" s="33"/>
      <c r="Y37" s="33">
        <v>1</v>
      </c>
      <c r="Z37" s="33">
        <v>1</v>
      </c>
      <c r="AA37" s="33">
        <v>1</v>
      </c>
      <c r="AB37" s="33"/>
      <c r="AC37" s="33"/>
      <c r="AD37" s="33"/>
      <c r="AE37" s="33"/>
      <c r="AF37" s="33">
        <v>1</v>
      </c>
      <c r="AG37" s="33">
        <v>1</v>
      </c>
      <c r="AH37" s="33">
        <v>1</v>
      </c>
      <c r="AI37" s="33">
        <v>1</v>
      </c>
      <c r="AJ37" s="33">
        <v>1</v>
      </c>
      <c r="AK37" s="33"/>
      <c r="AL37" s="33"/>
      <c r="AM37" s="33"/>
      <c r="AN37" s="33"/>
      <c r="AO37" s="33"/>
      <c r="AP37" s="33"/>
      <c r="AQ37" s="33"/>
      <c r="AR37" s="33"/>
      <c r="AS37" s="33"/>
      <c r="AT37" s="33"/>
      <c r="AU37" s="33"/>
      <c r="AV37" s="33"/>
      <c r="AW37" s="33"/>
      <c r="AX37" s="33"/>
      <c r="AY37" s="33"/>
      <c r="AZ37" s="33"/>
      <c r="BA37" s="33"/>
      <c r="BB37" s="33"/>
    </row>
    <row r="38" spans="1:54" ht="15" x14ac:dyDescent="0.25">
      <c r="A38" s="17">
        <f t="shared" si="3"/>
        <v>334</v>
      </c>
      <c r="B38" s="10">
        <f t="shared" ref="B38:B44" si="7">B37</f>
        <v>5</v>
      </c>
      <c r="C38" s="6" t="s">
        <v>230</v>
      </c>
      <c r="D38" s="6" t="s">
        <v>355</v>
      </c>
      <c r="E38" s="13" t="s">
        <v>267</v>
      </c>
      <c r="F38" s="35">
        <v>1</v>
      </c>
      <c r="G38" s="34">
        <f t="shared" si="2"/>
        <v>1</v>
      </c>
      <c r="H38" s="41">
        <f t="shared" si="0"/>
        <v>22</v>
      </c>
      <c r="I38" s="33"/>
      <c r="J38" s="33"/>
      <c r="K38" s="33"/>
      <c r="L38" s="33"/>
      <c r="M38" s="33"/>
      <c r="N38" s="33">
        <v>1</v>
      </c>
      <c r="O38" s="33">
        <v>1</v>
      </c>
      <c r="P38" s="33">
        <v>1</v>
      </c>
      <c r="Q38" s="33">
        <v>1</v>
      </c>
      <c r="R38" s="33">
        <v>1</v>
      </c>
      <c r="S38" s="33"/>
      <c r="T38" s="33">
        <v>1</v>
      </c>
      <c r="U38" s="33">
        <v>1</v>
      </c>
      <c r="V38" s="33">
        <v>1</v>
      </c>
      <c r="W38" s="33">
        <v>1</v>
      </c>
      <c r="X38" s="33">
        <v>1</v>
      </c>
      <c r="Y38" s="33">
        <v>1</v>
      </c>
      <c r="Z38" s="33">
        <v>1</v>
      </c>
      <c r="AA38" s="33">
        <v>1</v>
      </c>
      <c r="AB38" s="33">
        <v>1</v>
      </c>
      <c r="AC38" s="33">
        <v>1</v>
      </c>
      <c r="AD38" s="33">
        <v>1</v>
      </c>
      <c r="AE38" s="33">
        <v>1</v>
      </c>
      <c r="AF38" s="33">
        <v>1</v>
      </c>
      <c r="AG38" s="33">
        <v>1</v>
      </c>
      <c r="AH38" s="33">
        <v>1</v>
      </c>
      <c r="AI38" s="33">
        <v>1</v>
      </c>
      <c r="AJ38" s="33">
        <v>1</v>
      </c>
      <c r="AK38" s="33"/>
      <c r="AL38" s="33"/>
      <c r="AM38" s="33"/>
      <c r="AN38" s="33"/>
      <c r="AO38" s="33"/>
      <c r="AP38" s="33"/>
      <c r="AQ38" s="33"/>
      <c r="AR38" s="33"/>
      <c r="AS38" s="33"/>
      <c r="AT38" s="33"/>
      <c r="AU38" s="33"/>
      <c r="AV38" s="33"/>
      <c r="AW38" s="33"/>
      <c r="AX38" s="33"/>
      <c r="AY38" s="33"/>
      <c r="AZ38" s="33"/>
      <c r="BA38" s="33"/>
      <c r="BB38" s="33"/>
    </row>
    <row r="39" spans="1:54" ht="15" x14ac:dyDescent="0.25">
      <c r="A39" s="17">
        <f t="shared" si="3"/>
        <v>335</v>
      </c>
      <c r="B39" s="10">
        <f t="shared" si="7"/>
        <v>5</v>
      </c>
      <c r="C39" s="6" t="s">
        <v>231</v>
      </c>
      <c r="D39" s="6" t="s">
        <v>356</v>
      </c>
      <c r="E39" s="11" t="s">
        <v>268</v>
      </c>
      <c r="F39" s="35">
        <v>1</v>
      </c>
      <c r="G39" s="34">
        <f t="shared" si="2"/>
        <v>1</v>
      </c>
      <c r="H39" s="41">
        <f t="shared" si="0"/>
        <v>9</v>
      </c>
      <c r="I39" s="33"/>
      <c r="J39" s="33"/>
      <c r="K39" s="33"/>
      <c r="L39" s="33"/>
      <c r="M39" s="33"/>
      <c r="N39" s="33"/>
      <c r="O39" s="33"/>
      <c r="P39" s="33"/>
      <c r="Q39" s="33"/>
      <c r="R39" s="33"/>
      <c r="S39" s="33"/>
      <c r="T39" s="33">
        <v>1</v>
      </c>
      <c r="U39" s="33"/>
      <c r="V39" s="33"/>
      <c r="W39" s="33">
        <v>1</v>
      </c>
      <c r="X39" s="33"/>
      <c r="Y39" s="33">
        <v>1</v>
      </c>
      <c r="Z39" s="33">
        <v>1</v>
      </c>
      <c r="AA39" s="33">
        <v>1</v>
      </c>
      <c r="AB39" s="33"/>
      <c r="AC39" s="33"/>
      <c r="AD39" s="33"/>
      <c r="AE39" s="33"/>
      <c r="AF39" s="33">
        <v>1</v>
      </c>
      <c r="AG39" s="33"/>
      <c r="AH39" s="33">
        <v>1</v>
      </c>
      <c r="AI39" s="33">
        <v>1</v>
      </c>
      <c r="AJ39" s="33">
        <v>1</v>
      </c>
      <c r="AK39" s="33"/>
      <c r="AL39" s="33"/>
      <c r="AM39" s="33"/>
      <c r="AN39" s="33"/>
      <c r="AO39" s="33"/>
      <c r="AP39" s="33"/>
      <c r="AQ39" s="33"/>
      <c r="AR39" s="33"/>
      <c r="AS39" s="33"/>
      <c r="AT39" s="33"/>
      <c r="AU39" s="33"/>
      <c r="AV39" s="33"/>
      <c r="AW39" s="33"/>
      <c r="AX39" s="33"/>
      <c r="AY39" s="33"/>
      <c r="AZ39" s="33"/>
      <c r="BA39" s="33"/>
      <c r="BB39" s="33"/>
    </row>
    <row r="40" spans="1:54" ht="15" x14ac:dyDescent="0.25">
      <c r="A40" s="17">
        <f t="shared" si="3"/>
        <v>336</v>
      </c>
      <c r="B40" s="10">
        <f t="shared" si="7"/>
        <v>5</v>
      </c>
      <c r="C40" s="6" t="s">
        <v>232</v>
      </c>
      <c r="D40" s="6" t="s">
        <v>357</v>
      </c>
      <c r="E40" s="11" t="s">
        <v>269</v>
      </c>
      <c r="F40" s="35">
        <v>1</v>
      </c>
      <c r="G40" s="34">
        <f t="shared" si="2"/>
        <v>1</v>
      </c>
      <c r="H40" s="41">
        <f t="shared" si="0"/>
        <v>9</v>
      </c>
      <c r="I40" s="33"/>
      <c r="J40" s="33"/>
      <c r="K40" s="33"/>
      <c r="L40" s="33"/>
      <c r="M40" s="33"/>
      <c r="N40" s="33"/>
      <c r="O40" s="33"/>
      <c r="P40" s="33"/>
      <c r="Q40" s="33"/>
      <c r="R40" s="33"/>
      <c r="S40" s="33"/>
      <c r="T40" s="33">
        <v>1</v>
      </c>
      <c r="U40" s="33"/>
      <c r="V40" s="33"/>
      <c r="W40" s="33">
        <v>1</v>
      </c>
      <c r="X40" s="33"/>
      <c r="Y40" s="33">
        <v>1</v>
      </c>
      <c r="Z40" s="33">
        <v>1</v>
      </c>
      <c r="AA40" s="33">
        <v>1</v>
      </c>
      <c r="AB40" s="33"/>
      <c r="AC40" s="33"/>
      <c r="AD40" s="33"/>
      <c r="AE40" s="33"/>
      <c r="AF40" s="33">
        <v>1</v>
      </c>
      <c r="AG40" s="33"/>
      <c r="AH40" s="33">
        <v>1</v>
      </c>
      <c r="AI40" s="33">
        <v>1</v>
      </c>
      <c r="AJ40" s="33">
        <v>1</v>
      </c>
      <c r="AK40" s="33"/>
      <c r="AL40" s="33"/>
      <c r="AM40" s="33"/>
      <c r="AN40" s="33"/>
      <c r="AO40" s="33"/>
      <c r="AP40" s="33"/>
      <c r="AQ40" s="33"/>
      <c r="AR40" s="33"/>
      <c r="AS40" s="33"/>
      <c r="AT40" s="33"/>
      <c r="AU40" s="33"/>
      <c r="AV40" s="33"/>
      <c r="AW40" s="33"/>
      <c r="AX40" s="33"/>
      <c r="AY40" s="33"/>
      <c r="AZ40" s="33"/>
      <c r="BA40" s="33"/>
      <c r="BB40" s="33"/>
    </row>
    <row r="41" spans="1:54" ht="15" x14ac:dyDescent="0.25">
      <c r="A41" s="17">
        <f t="shared" si="3"/>
        <v>337</v>
      </c>
      <c r="B41" s="10">
        <f t="shared" si="7"/>
        <v>5</v>
      </c>
      <c r="C41" s="6" t="s">
        <v>234</v>
      </c>
      <c r="D41" s="6" t="s">
        <v>358</v>
      </c>
      <c r="E41" s="11" t="s">
        <v>270</v>
      </c>
      <c r="F41" s="35">
        <v>1</v>
      </c>
      <c r="G41" s="34">
        <f t="shared" si="2"/>
        <v>1</v>
      </c>
      <c r="H41" s="41">
        <f t="shared" si="0"/>
        <v>9</v>
      </c>
      <c r="I41" s="33"/>
      <c r="J41" s="33"/>
      <c r="K41" s="33"/>
      <c r="L41" s="33"/>
      <c r="M41" s="33"/>
      <c r="N41" s="33"/>
      <c r="O41" s="33"/>
      <c r="P41" s="33"/>
      <c r="Q41" s="33"/>
      <c r="R41" s="33"/>
      <c r="S41" s="33"/>
      <c r="T41" s="33">
        <v>1</v>
      </c>
      <c r="U41" s="33"/>
      <c r="V41" s="33"/>
      <c r="W41" s="33">
        <v>1</v>
      </c>
      <c r="X41" s="33"/>
      <c r="Y41" s="33">
        <v>1</v>
      </c>
      <c r="Z41" s="33">
        <v>1</v>
      </c>
      <c r="AA41" s="33">
        <v>1</v>
      </c>
      <c r="AB41" s="33"/>
      <c r="AC41" s="33"/>
      <c r="AD41" s="33"/>
      <c r="AE41" s="33"/>
      <c r="AF41" s="33">
        <v>1</v>
      </c>
      <c r="AG41" s="33"/>
      <c r="AH41" s="33">
        <v>1</v>
      </c>
      <c r="AI41" s="33">
        <v>1</v>
      </c>
      <c r="AJ41" s="33">
        <v>1</v>
      </c>
      <c r="AK41" s="33"/>
      <c r="AL41" s="33"/>
      <c r="AM41" s="33"/>
      <c r="AN41" s="33"/>
      <c r="AO41" s="33"/>
      <c r="AP41" s="33"/>
      <c r="AQ41" s="33"/>
      <c r="AR41" s="33"/>
      <c r="AS41" s="33"/>
      <c r="AT41" s="33"/>
      <c r="AU41" s="33"/>
      <c r="AV41" s="33"/>
      <c r="AW41" s="33"/>
      <c r="AX41" s="33"/>
      <c r="AY41" s="33"/>
      <c r="AZ41" s="33"/>
      <c r="BA41" s="33"/>
      <c r="BB41" s="33"/>
    </row>
    <row r="42" spans="1:54" ht="15" x14ac:dyDescent="0.25">
      <c r="A42" s="17">
        <f t="shared" si="3"/>
        <v>338</v>
      </c>
      <c r="B42" s="10">
        <f t="shared" si="7"/>
        <v>5</v>
      </c>
      <c r="C42" s="6" t="s">
        <v>233</v>
      </c>
      <c r="D42" s="6" t="s">
        <v>359</v>
      </c>
      <c r="E42" s="11" t="s">
        <v>271</v>
      </c>
      <c r="F42" s="35">
        <v>1</v>
      </c>
      <c r="G42" s="34">
        <f t="shared" si="2"/>
        <v>1</v>
      </c>
      <c r="H42" s="41">
        <f t="shared" si="0"/>
        <v>10</v>
      </c>
      <c r="I42" s="33"/>
      <c r="J42" s="33"/>
      <c r="K42" s="33"/>
      <c r="L42" s="33"/>
      <c r="M42" s="33"/>
      <c r="N42" s="33"/>
      <c r="O42" s="33"/>
      <c r="P42" s="33"/>
      <c r="Q42" s="33"/>
      <c r="R42" s="33"/>
      <c r="S42" s="33"/>
      <c r="T42" s="33">
        <v>1</v>
      </c>
      <c r="U42" s="33"/>
      <c r="V42" s="33"/>
      <c r="W42" s="33">
        <v>1</v>
      </c>
      <c r="X42" s="33"/>
      <c r="Y42" s="33">
        <v>1</v>
      </c>
      <c r="Z42" s="33">
        <v>1</v>
      </c>
      <c r="AA42" s="33">
        <v>1</v>
      </c>
      <c r="AB42" s="33"/>
      <c r="AC42" s="33"/>
      <c r="AD42" s="33">
        <v>1</v>
      </c>
      <c r="AE42" s="33"/>
      <c r="AF42" s="33">
        <v>1</v>
      </c>
      <c r="AG42" s="33"/>
      <c r="AH42" s="33">
        <v>1</v>
      </c>
      <c r="AI42" s="33">
        <v>1</v>
      </c>
      <c r="AJ42" s="33">
        <v>1</v>
      </c>
      <c r="AK42" s="33"/>
      <c r="AL42" s="33"/>
      <c r="AM42" s="33"/>
      <c r="AN42" s="33"/>
      <c r="AO42" s="33"/>
      <c r="AP42" s="33"/>
      <c r="AQ42" s="33"/>
      <c r="AR42" s="33"/>
      <c r="AS42" s="33"/>
      <c r="AT42" s="33"/>
      <c r="AU42" s="33"/>
      <c r="AV42" s="33"/>
      <c r="AW42" s="33"/>
      <c r="AX42" s="33"/>
      <c r="AY42" s="33"/>
      <c r="AZ42" s="33"/>
      <c r="BA42" s="33"/>
      <c r="BB42" s="33"/>
    </row>
    <row r="43" spans="1:54" ht="15" x14ac:dyDescent="0.25">
      <c r="A43" s="17">
        <f t="shared" si="3"/>
        <v>339</v>
      </c>
      <c r="B43" s="10">
        <f t="shared" si="7"/>
        <v>5</v>
      </c>
      <c r="C43" s="6" t="s">
        <v>235</v>
      </c>
      <c r="D43" s="6" t="s">
        <v>360</v>
      </c>
      <c r="E43" s="12" t="s">
        <v>272</v>
      </c>
      <c r="F43" s="35">
        <v>1</v>
      </c>
      <c r="G43" s="34">
        <f t="shared" si="2"/>
        <v>1</v>
      </c>
      <c r="H43" s="41">
        <f t="shared" si="0"/>
        <v>23</v>
      </c>
      <c r="I43" s="33">
        <v>1</v>
      </c>
      <c r="J43" s="33"/>
      <c r="K43" s="33"/>
      <c r="L43" s="33">
        <v>1</v>
      </c>
      <c r="M43" s="33">
        <v>1</v>
      </c>
      <c r="N43" s="33">
        <v>1</v>
      </c>
      <c r="O43" s="33">
        <v>1</v>
      </c>
      <c r="P43" s="33"/>
      <c r="Q43" s="33">
        <v>1</v>
      </c>
      <c r="R43" s="33">
        <v>1</v>
      </c>
      <c r="S43" s="33"/>
      <c r="T43" s="33">
        <v>1</v>
      </c>
      <c r="U43" s="33">
        <v>1</v>
      </c>
      <c r="V43" s="33"/>
      <c r="W43" s="33">
        <v>1</v>
      </c>
      <c r="X43" s="33">
        <v>1</v>
      </c>
      <c r="Y43" s="33">
        <v>1</v>
      </c>
      <c r="Z43" s="33">
        <v>1</v>
      </c>
      <c r="AA43" s="33">
        <v>1</v>
      </c>
      <c r="AB43" s="33">
        <v>1</v>
      </c>
      <c r="AC43" s="33">
        <v>1</v>
      </c>
      <c r="AD43" s="33">
        <v>1</v>
      </c>
      <c r="AE43" s="33">
        <v>1</v>
      </c>
      <c r="AF43" s="33">
        <v>1</v>
      </c>
      <c r="AG43" s="33">
        <v>1</v>
      </c>
      <c r="AH43" s="33">
        <v>1</v>
      </c>
      <c r="AI43" s="33">
        <v>1</v>
      </c>
      <c r="AJ43" s="33">
        <v>1</v>
      </c>
      <c r="AK43" s="33"/>
      <c r="AL43" s="33"/>
      <c r="AM43" s="33"/>
      <c r="AN43" s="33"/>
      <c r="AO43" s="33"/>
      <c r="AP43" s="33"/>
      <c r="AQ43" s="33"/>
      <c r="AR43" s="33"/>
      <c r="AS43" s="33"/>
      <c r="AT43" s="33"/>
      <c r="AU43" s="33"/>
      <c r="AV43" s="33"/>
      <c r="AW43" s="33"/>
      <c r="AX43" s="33"/>
      <c r="AY43" s="33"/>
      <c r="AZ43" s="33"/>
      <c r="BA43" s="33"/>
      <c r="BB43" s="33"/>
    </row>
    <row r="44" spans="1:54" ht="15" x14ac:dyDescent="0.25">
      <c r="A44" s="17">
        <f t="shared" si="3"/>
        <v>340</v>
      </c>
      <c r="B44" s="10">
        <f t="shared" si="7"/>
        <v>5</v>
      </c>
      <c r="D44" s="6" t="s">
        <v>353</v>
      </c>
      <c r="E44" s="11" t="s">
        <v>273</v>
      </c>
      <c r="F44" s="35">
        <v>1</v>
      </c>
      <c r="G44" s="34">
        <f t="shared" si="2"/>
        <v>1</v>
      </c>
      <c r="H44" s="41">
        <f t="shared" si="0"/>
        <v>9</v>
      </c>
      <c r="I44" s="33"/>
      <c r="J44" s="33"/>
      <c r="K44" s="33"/>
      <c r="L44" s="33"/>
      <c r="M44" s="33"/>
      <c r="N44" s="33"/>
      <c r="O44" s="33"/>
      <c r="P44" s="33"/>
      <c r="Q44" s="33"/>
      <c r="R44" s="33"/>
      <c r="S44" s="33"/>
      <c r="T44" s="33">
        <v>1</v>
      </c>
      <c r="U44" s="33"/>
      <c r="V44" s="33"/>
      <c r="W44" s="33">
        <v>1</v>
      </c>
      <c r="X44" s="33"/>
      <c r="Y44" s="33">
        <v>1</v>
      </c>
      <c r="Z44" s="33">
        <v>1</v>
      </c>
      <c r="AA44" s="33">
        <v>1</v>
      </c>
      <c r="AB44" s="33"/>
      <c r="AC44" s="33"/>
      <c r="AD44" s="33">
        <v>1</v>
      </c>
      <c r="AE44" s="33"/>
      <c r="AF44" s="33">
        <v>1</v>
      </c>
      <c r="AG44" s="33"/>
      <c r="AH44" s="33">
        <v>1</v>
      </c>
      <c r="AI44" s="33">
        <v>1</v>
      </c>
      <c r="AJ44" s="33"/>
      <c r="AK44" s="33"/>
      <c r="AL44" s="33"/>
      <c r="AM44" s="33"/>
      <c r="AN44" s="33"/>
      <c r="AO44" s="33"/>
      <c r="AP44" s="33"/>
      <c r="AQ44" s="33"/>
      <c r="AR44" s="33"/>
      <c r="AS44" s="33"/>
      <c r="AT44" s="33"/>
      <c r="AU44" s="33"/>
      <c r="AV44" s="33"/>
      <c r="AW44" s="33"/>
      <c r="AX44" s="33"/>
      <c r="AY44" s="33"/>
      <c r="AZ44" s="33"/>
      <c r="BA44" s="33"/>
      <c r="BB44" s="33"/>
    </row>
    <row r="45" spans="1:54" ht="15" x14ac:dyDescent="0.25">
      <c r="A45" s="17">
        <f t="shared" si="3"/>
        <v>341</v>
      </c>
      <c r="B45" s="4">
        <v>6</v>
      </c>
      <c r="C45" s="5" t="s">
        <v>229</v>
      </c>
      <c r="D45" s="5" t="s">
        <v>354</v>
      </c>
      <c r="E45" s="12" t="s">
        <v>274</v>
      </c>
      <c r="F45" s="35">
        <v>1</v>
      </c>
      <c r="G45" s="34">
        <f t="shared" si="2"/>
        <v>1</v>
      </c>
      <c r="H45" s="41">
        <f t="shared" si="0"/>
        <v>16</v>
      </c>
      <c r="I45" s="33"/>
      <c r="J45" s="33"/>
      <c r="K45" s="33"/>
      <c r="L45" s="33">
        <v>1</v>
      </c>
      <c r="M45" s="33"/>
      <c r="N45" s="33">
        <v>1</v>
      </c>
      <c r="O45" s="33">
        <v>1</v>
      </c>
      <c r="P45" s="33"/>
      <c r="Q45" s="33">
        <v>1</v>
      </c>
      <c r="R45" s="33">
        <v>1</v>
      </c>
      <c r="S45" s="33"/>
      <c r="T45" s="33">
        <v>1</v>
      </c>
      <c r="U45" s="33"/>
      <c r="V45" s="33">
        <v>1</v>
      </c>
      <c r="W45" s="33">
        <v>1</v>
      </c>
      <c r="X45" s="33"/>
      <c r="Y45" s="33">
        <v>1</v>
      </c>
      <c r="Z45" s="33">
        <v>1</v>
      </c>
      <c r="AA45" s="33">
        <v>1</v>
      </c>
      <c r="AB45" s="33"/>
      <c r="AC45" s="33"/>
      <c r="AD45" s="33"/>
      <c r="AE45" s="33"/>
      <c r="AF45" s="33">
        <v>1</v>
      </c>
      <c r="AG45" s="33">
        <v>1</v>
      </c>
      <c r="AH45" s="33">
        <v>1</v>
      </c>
      <c r="AI45" s="33">
        <v>1</v>
      </c>
      <c r="AJ45" s="33">
        <v>1</v>
      </c>
      <c r="AK45" s="33"/>
      <c r="AL45" s="33"/>
      <c r="AM45" s="33"/>
      <c r="AN45" s="33"/>
      <c r="AO45" s="33"/>
      <c r="AP45" s="33"/>
      <c r="AQ45" s="33"/>
      <c r="AR45" s="33"/>
      <c r="AS45" s="33"/>
      <c r="AT45" s="33"/>
      <c r="AU45" s="33"/>
      <c r="AV45" s="33"/>
      <c r="AW45" s="33"/>
      <c r="AX45" s="33"/>
      <c r="AY45" s="33"/>
      <c r="AZ45" s="33"/>
      <c r="BA45" s="33"/>
      <c r="BB45" s="33"/>
    </row>
    <row r="46" spans="1:54" ht="15" x14ac:dyDescent="0.25">
      <c r="A46" s="17">
        <f t="shared" si="3"/>
        <v>342</v>
      </c>
      <c r="B46" s="10">
        <f t="shared" ref="B46:B52" si="8">B45</f>
        <v>6</v>
      </c>
      <c r="C46" s="6" t="s">
        <v>230</v>
      </c>
      <c r="D46" s="6" t="s">
        <v>355</v>
      </c>
      <c r="E46" s="13" t="s">
        <v>275</v>
      </c>
      <c r="F46" s="35">
        <v>1</v>
      </c>
      <c r="G46" s="34">
        <f t="shared" si="2"/>
        <v>1</v>
      </c>
      <c r="H46" s="41">
        <f t="shared" si="0"/>
        <v>22</v>
      </c>
      <c r="I46" s="33"/>
      <c r="J46" s="33"/>
      <c r="K46" s="33"/>
      <c r="L46" s="33"/>
      <c r="M46" s="33"/>
      <c r="N46" s="33">
        <v>1</v>
      </c>
      <c r="O46" s="33"/>
      <c r="P46" s="33">
        <v>1</v>
      </c>
      <c r="Q46" s="33">
        <v>1</v>
      </c>
      <c r="R46" s="33">
        <v>1</v>
      </c>
      <c r="S46" s="33">
        <v>1</v>
      </c>
      <c r="T46" s="33">
        <v>1</v>
      </c>
      <c r="U46" s="33">
        <v>1</v>
      </c>
      <c r="V46" s="33">
        <v>1</v>
      </c>
      <c r="W46" s="33">
        <v>1</v>
      </c>
      <c r="X46" s="33">
        <v>1</v>
      </c>
      <c r="Y46" s="33">
        <v>1</v>
      </c>
      <c r="Z46" s="33">
        <v>1</v>
      </c>
      <c r="AA46" s="33">
        <v>1</v>
      </c>
      <c r="AB46" s="33">
        <v>1</v>
      </c>
      <c r="AC46" s="33">
        <v>1</v>
      </c>
      <c r="AD46" s="33">
        <v>1</v>
      </c>
      <c r="AE46" s="33">
        <v>1</v>
      </c>
      <c r="AF46" s="33">
        <v>1</v>
      </c>
      <c r="AG46" s="33">
        <v>1</v>
      </c>
      <c r="AH46" s="33">
        <v>1</v>
      </c>
      <c r="AI46" s="33">
        <v>1</v>
      </c>
      <c r="AJ46" s="33">
        <v>1</v>
      </c>
      <c r="AK46" s="33"/>
      <c r="AL46" s="33"/>
      <c r="AM46" s="33"/>
      <c r="AN46" s="33"/>
      <c r="AO46" s="33"/>
      <c r="AP46" s="33"/>
      <c r="AQ46" s="33"/>
      <c r="AR46" s="33"/>
      <c r="AS46" s="33"/>
      <c r="AT46" s="33"/>
      <c r="AU46" s="33"/>
      <c r="AV46" s="33"/>
      <c r="AW46" s="33"/>
      <c r="AX46" s="33"/>
      <c r="AY46" s="33"/>
      <c r="AZ46" s="33"/>
      <c r="BA46" s="33"/>
      <c r="BB46" s="33"/>
    </row>
    <row r="47" spans="1:54" ht="15" x14ac:dyDescent="0.25">
      <c r="A47" s="17">
        <f t="shared" si="3"/>
        <v>343</v>
      </c>
      <c r="B47" s="10">
        <f t="shared" si="8"/>
        <v>6</v>
      </c>
      <c r="C47" s="6" t="s">
        <v>231</v>
      </c>
      <c r="D47" s="6" t="s">
        <v>356</v>
      </c>
      <c r="E47" s="11" t="s">
        <v>276</v>
      </c>
      <c r="F47" s="35">
        <v>1</v>
      </c>
      <c r="G47" s="34">
        <f t="shared" si="2"/>
        <v>1</v>
      </c>
      <c r="H47" s="41">
        <f t="shared" si="0"/>
        <v>9</v>
      </c>
      <c r="I47" s="33"/>
      <c r="J47" s="33"/>
      <c r="K47" s="33"/>
      <c r="L47" s="33"/>
      <c r="M47" s="33"/>
      <c r="N47" s="33"/>
      <c r="O47" s="33"/>
      <c r="P47" s="33"/>
      <c r="Q47" s="33"/>
      <c r="R47" s="33"/>
      <c r="S47" s="33"/>
      <c r="T47" s="33">
        <v>1</v>
      </c>
      <c r="U47" s="33"/>
      <c r="V47" s="33"/>
      <c r="W47" s="33">
        <v>1</v>
      </c>
      <c r="X47" s="33"/>
      <c r="Y47" s="33">
        <v>1</v>
      </c>
      <c r="Z47" s="33">
        <v>1</v>
      </c>
      <c r="AA47" s="33">
        <v>1</v>
      </c>
      <c r="AB47" s="33"/>
      <c r="AC47" s="33"/>
      <c r="AD47" s="33"/>
      <c r="AE47" s="33"/>
      <c r="AF47" s="33">
        <v>1</v>
      </c>
      <c r="AG47" s="33"/>
      <c r="AH47" s="33">
        <v>1</v>
      </c>
      <c r="AI47" s="33">
        <v>1</v>
      </c>
      <c r="AJ47" s="33">
        <v>1</v>
      </c>
      <c r="AK47" s="33"/>
      <c r="AL47" s="33"/>
      <c r="AM47" s="33"/>
      <c r="AN47" s="33"/>
      <c r="AO47" s="33"/>
      <c r="AP47" s="33"/>
      <c r="AQ47" s="33"/>
      <c r="AR47" s="33"/>
      <c r="AS47" s="33"/>
      <c r="AT47" s="33"/>
      <c r="AU47" s="33"/>
      <c r="AV47" s="33"/>
      <c r="AW47" s="33"/>
      <c r="AX47" s="33"/>
      <c r="AY47" s="33"/>
      <c r="AZ47" s="33"/>
      <c r="BA47" s="33"/>
      <c r="BB47" s="33"/>
    </row>
    <row r="48" spans="1:54" ht="15" x14ac:dyDescent="0.25">
      <c r="A48" s="17">
        <f t="shared" si="3"/>
        <v>344</v>
      </c>
      <c r="B48" s="10">
        <f t="shared" si="8"/>
        <v>6</v>
      </c>
      <c r="C48" s="6" t="s">
        <v>232</v>
      </c>
      <c r="D48" s="6" t="s">
        <v>357</v>
      </c>
      <c r="E48" s="11" t="s">
        <v>277</v>
      </c>
      <c r="F48" s="35">
        <v>1</v>
      </c>
      <c r="G48" s="34">
        <f t="shared" si="2"/>
        <v>1</v>
      </c>
      <c r="H48" s="41">
        <f t="shared" si="0"/>
        <v>10</v>
      </c>
      <c r="I48" s="33"/>
      <c r="J48" s="33"/>
      <c r="K48" s="33"/>
      <c r="L48" s="33"/>
      <c r="M48" s="33"/>
      <c r="N48" s="33"/>
      <c r="O48" s="33"/>
      <c r="P48" s="33"/>
      <c r="Q48" s="33"/>
      <c r="R48" s="33"/>
      <c r="S48" s="33"/>
      <c r="T48" s="33">
        <v>1</v>
      </c>
      <c r="U48" s="33"/>
      <c r="V48" s="33"/>
      <c r="W48" s="33">
        <v>1</v>
      </c>
      <c r="X48" s="33"/>
      <c r="Y48" s="33">
        <v>1</v>
      </c>
      <c r="Z48" s="33">
        <v>1</v>
      </c>
      <c r="AA48" s="33">
        <v>1</v>
      </c>
      <c r="AB48" s="33"/>
      <c r="AC48" s="33"/>
      <c r="AD48" s="33">
        <v>1</v>
      </c>
      <c r="AE48" s="33"/>
      <c r="AF48" s="33">
        <v>1</v>
      </c>
      <c r="AG48" s="33"/>
      <c r="AH48" s="33">
        <v>1</v>
      </c>
      <c r="AI48" s="33">
        <v>1</v>
      </c>
      <c r="AJ48" s="33">
        <v>1</v>
      </c>
      <c r="AK48" s="33"/>
      <c r="AL48" s="33"/>
      <c r="AM48" s="33"/>
      <c r="AN48" s="33"/>
      <c r="AO48" s="33"/>
      <c r="AP48" s="33"/>
      <c r="AQ48" s="33"/>
      <c r="AR48" s="33"/>
      <c r="AS48" s="33"/>
      <c r="AT48" s="33"/>
      <c r="AU48" s="33"/>
      <c r="AV48" s="33"/>
      <c r="AW48" s="33"/>
      <c r="AX48" s="33"/>
      <c r="AY48" s="33"/>
      <c r="AZ48" s="33"/>
      <c r="BA48" s="33"/>
      <c r="BB48" s="33"/>
    </row>
    <row r="49" spans="1:54" ht="15" x14ac:dyDescent="0.25">
      <c r="A49" s="17">
        <f t="shared" si="3"/>
        <v>345</v>
      </c>
      <c r="B49" s="10">
        <f t="shared" si="8"/>
        <v>6</v>
      </c>
      <c r="C49" s="6" t="s">
        <v>234</v>
      </c>
      <c r="D49" s="6" t="s">
        <v>358</v>
      </c>
      <c r="E49" s="12" t="s">
        <v>278</v>
      </c>
      <c r="F49" s="35">
        <v>1</v>
      </c>
      <c r="G49" s="34">
        <f t="shared" si="2"/>
        <v>1</v>
      </c>
      <c r="H49" s="41">
        <f t="shared" si="0"/>
        <v>27</v>
      </c>
      <c r="I49" s="33">
        <v>1</v>
      </c>
      <c r="J49" s="33"/>
      <c r="K49" s="33">
        <v>1</v>
      </c>
      <c r="L49" s="33">
        <v>1</v>
      </c>
      <c r="M49" s="33">
        <v>1</v>
      </c>
      <c r="N49" s="33">
        <v>1</v>
      </c>
      <c r="O49" s="33">
        <v>1</v>
      </c>
      <c r="P49" s="33">
        <v>1</v>
      </c>
      <c r="Q49" s="33">
        <v>1</v>
      </c>
      <c r="R49" s="33">
        <v>1</v>
      </c>
      <c r="S49" s="33">
        <v>1</v>
      </c>
      <c r="T49" s="33">
        <v>1</v>
      </c>
      <c r="U49" s="33">
        <v>1</v>
      </c>
      <c r="V49" s="33">
        <v>1</v>
      </c>
      <c r="W49" s="33">
        <v>1</v>
      </c>
      <c r="X49" s="33">
        <v>1</v>
      </c>
      <c r="Y49" s="33">
        <v>1</v>
      </c>
      <c r="Z49" s="33">
        <v>1</v>
      </c>
      <c r="AA49" s="33">
        <v>1</v>
      </c>
      <c r="AB49" s="33">
        <v>1</v>
      </c>
      <c r="AC49" s="33">
        <v>1</v>
      </c>
      <c r="AD49" s="33">
        <v>1</v>
      </c>
      <c r="AE49" s="33">
        <v>1</v>
      </c>
      <c r="AF49" s="33">
        <v>1</v>
      </c>
      <c r="AG49" s="33">
        <v>1</v>
      </c>
      <c r="AH49" s="33">
        <v>1</v>
      </c>
      <c r="AI49" s="33">
        <v>1</v>
      </c>
      <c r="AJ49" s="33">
        <v>1</v>
      </c>
      <c r="AK49" s="33"/>
      <c r="AL49" s="33"/>
      <c r="AM49" s="33"/>
      <c r="AN49" s="33"/>
      <c r="AO49" s="33"/>
      <c r="AP49" s="33"/>
      <c r="AQ49" s="33"/>
      <c r="AR49" s="33"/>
      <c r="AS49" s="33"/>
      <c r="AT49" s="33"/>
      <c r="AU49" s="33"/>
      <c r="AV49" s="33"/>
      <c r="AW49" s="33"/>
      <c r="AX49" s="33"/>
      <c r="AY49" s="33"/>
      <c r="AZ49" s="33"/>
      <c r="BA49" s="33"/>
      <c r="BB49" s="33"/>
    </row>
    <row r="50" spans="1:54" ht="15" x14ac:dyDescent="0.25">
      <c r="A50" s="17">
        <f t="shared" si="3"/>
        <v>346</v>
      </c>
      <c r="B50" s="10">
        <f t="shared" si="8"/>
        <v>6</v>
      </c>
      <c r="C50" s="6" t="s">
        <v>233</v>
      </c>
      <c r="D50" s="6" t="s">
        <v>359</v>
      </c>
      <c r="E50" s="11" t="s">
        <v>279</v>
      </c>
      <c r="F50" s="35">
        <v>1</v>
      </c>
      <c r="G50" s="34">
        <f t="shared" si="2"/>
        <v>1</v>
      </c>
      <c r="H50" s="41">
        <f t="shared" si="0"/>
        <v>10</v>
      </c>
      <c r="I50" s="33"/>
      <c r="J50" s="33"/>
      <c r="K50" s="33"/>
      <c r="L50" s="33"/>
      <c r="M50" s="33"/>
      <c r="N50" s="33"/>
      <c r="O50" s="33"/>
      <c r="P50" s="33"/>
      <c r="Q50" s="33"/>
      <c r="R50" s="33"/>
      <c r="S50" s="33"/>
      <c r="T50" s="33">
        <v>1</v>
      </c>
      <c r="U50" s="33"/>
      <c r="V50" s="33"/>
      <c r="W50" s="33">
        <v>1</v>
      </c>
      <c r="X50" s="33"/>
      <c r="Y50" s="33">
        <v>1</v>
      </c>
      <c r="Z50" s="33">
        <v>1</v>
      </c>
      <c r="AA50" s="33">
        <v>1</v>
      </c>
      <c r="AB50" s="33"/>
      <c r="AC50" s="33"/>
      <c r="AD50" s="33">
        <v>1</v>
      </c>
      <c r="AE50" s="33"/>
      <c r="AF50" s="33">
        <v>1</v>
      </c>
      <c r="AG50" s="33"/>
      <c r="AH50" s="33">
        <v>1</v>
      </c>
      <c r="AI50" s="33">
        <v>1</v>
      </c>
      <c r="AJ50" s="33">
        <v>1</v>
      </c>
      <c r="AK50" s="33"/>
      <c r="AL50" s="33"/>
      <c r="AM50" s="33"/>
      <c r="AN50" s="33"/>
      <c r="AO50" s="33"/>
      <c r="AP50" s="33"/>
      <c r="AQ50" s="33"/>
      <c r="AR50" s="33"/>
      <c r="AS50" s="33"/>
      <c r="AT50" s="33"/>
      <c r="AU50" s="33"/>
      <c r="AV50" s="33"/>
      <c r="AW50" s="33"/>
      <c r="AX50" s="33"/>
      <c r="AY50" s="33"/>
      <c r="AZ50" s="33"/>
      <c r="BA50" s="33"/>
      <c r="BB50" s="33"/>
    </row>
    <row r="51" spans="1:54" ht="15" x14ac:dyDescent="0.25">
      <c r="A51" s="17">
        <f t="shared" si="3"/>
        <v>347</v>
      </c>
      <c r="B51" s="10">
        <f t="shared" si="8"/>
        <v>6</v>
      </c>
      <c r="C51" s="6" t="s">
        <v>235</v>
      </c>
      <c r="D51" s="6" t="s">
        <v>360</v>
      </c>
      <c r="E51" s="11" t="s">
        <v>280</v>
      </c>
      <c r="F51" s="35">
        <v>1</v>
      </c>
      <c r="G51" s="34">
        <f t="shared" si="2"/>
        <v>1</v>
      </c>
      <c r="H51" s="41">
        <f t="shared" si="0"/>
        <v>10</v>
      </c>
      <c r="I51" s="33"/>
      <c r="J51" s="33"/>
      <c r="K51" s="33"/>
      <c r="L51" s="33"/>
      <c r="M51" s="33"/>
      <c r="N51" s="33"/>
      <c r="O51" s="33"/>
      <c r="P51" s="33"/>
      <c r="Q51" s="33"/>
      <c r="R51" s="33"/>
      <c r="S51" s="33"/>
      <c r="T51" s="33">
        <v>1</v>
      </c>
      <c r="U51" s="33"/>
      <c r="V51" s="33"/>
      <c r="W51" s="33">
        <v>1</v>
      </c>
      <c r="X51" s="33"/>
      <c r="Y51" s="33">
        <v>1</v>
      </c>
      <c r="Z51" s="33">
        <v>1</v>
      </c>
      <c r="AA51" s="33">
        <v>1</v>
      </c>
      <c r="AB51" s="33"/>
      <c r="AC51" s="33"/>
      <c r="AD51" s="33">
        <v>1</v>
      </c>
      <c r="AE51" s="33"/>
      <c r="AF51" s="33">
        <v>1</v>
      </c>
      <c r="AG51" s="33"/>
      <c r="AH51" s="33">
        <v>1</v>
      </c>
      <c r="AI51" s="33">
        <v>1</v>
      </c>
      <c r="AJ51" s="33">
        <v>1</v>
      </c>
      <c r="AK51" s="33"/>
      <c r="AL51" s="33"/>
      <c r="AM51" s="33"/>
      <c r="AN51" s="33"/>
      <c r="AO51" s="33"/>
      <c r="AP51" s="33"/>
      <c r="AQ51" s="33"/>
      <c r="AR51" s="33"/>
      <c r="AS51" s="33"/>
      <c r="AT51" s="33"/>
      <c r="AU51" s="33"/>
      <c r="AV51" s="33"/>
      <c r="AW51" s="33"/>
      <c r="AX51" s="33"/>
      <c r="AY51" s="33"/>
      <c r="AZ51" s="33"/>
      <c r="BA51" s="33"/>
      <c r="BB51" s="33"/>
    </row>
    <row r="52" spans="1:54" ht="15" x14ac:dyDescent="0.25">
      <c r="A52" s="17">
        <f t="shared" si="3"/>
        <v>348</v>
      </c>
      <c r="B52" s="10">
        <f t="shared" si="8"/>
        <v>6</v>
      </c>
      <c r="D52" s="6" t="s">
        <v>353</v>
      </c>
      <c r="E52" s="11" t="s">
        <v>501</v>
      </c>
      <c r="F52" s="35">
        <v>1</v>
      </c>
      <c r="G52" s="34">
        <f t="shared" si="2"/>
        <v>1</v>
      </c>
      <c r="H52" s="41">
        <f t="shared" si="0"/>
        <v>10</v>
      </c>
      <c r="I52" s="33"/>
      <c r="J52" s="33"/>
      <c r="K52" s="33"/>
      <c r="L52" s="33"/>
      <c r="M52" s="33"/>
      <c r="N52" s="33"/>
      <c r="O52" s="33"/>
      <c r="P52" s="33"/>
      <c r="Q52" s="33"/>
      <c r="R52" s="33"/>
      <c r="S52" s="33"/>
      <c r="T52" s="33">
        <v>1</v>
      </c>
      <c r="U52" s="33"/>
      <c r="V52" s="33"/>
      <c r="W52" s="33">
        <v>1</v>
      </c>
      <c r="X52" s="33"/>
      <c r="Y52" s="33">
        <v>1</v>
      </c>
      <c r="Z52" s="33">
        <v>1</v>
      </c>
      <c r="AA52" s="33">
        <v>1</v>
      </c>
      <c r="AB52" s="33"/>
      <c r="AC52" s="33"/>
      <c r="AD52" s="33">
        <v>1</v>
      </c>
      <c r="AE52" s="33"/>
      <c r="AF52" s="33">
        <v>1</v>
      </c>
      <c r="AG52" s="33"/>
      <c r="AH52" s="33">
        <v>1</v>
      </c>
      <c r="AI52" s="33">
        <v>1</v>
      </c>
      <c r="AJ52" s="33">
        <v>1</v>
      </c>
      <c r="AK52" s="33"/>
      <c r="AL52" s="33"/>
      <c r="AM52" s="33"/>
      <c r="AN52" s="33"/>
      <c r="AO52" s="33"/>
      <c r="AP52" s="33"/>
      <c r="AQ52" s="33"/>
      <c r="AR52" s="33"/>
      <c r="AS52" s="33"/>
      <c r="AT52" s="33"/>
      <c r="AU52" s="33"/>
      <c r="AV52" s="33"/>
      <c r="AW52" s="33"/>
      <c r="AX52" s="33"/>
      <c r="AY52" s="33"/>
      <c r="AZ52" s="33"/>
      <c r="BA52" s="33"/>
      <c r="BB52" s="33"/>
    </row>
    <row r="53" spans="1:54" ht="15" x14ac:dyDescent="0.25">
      <c r="A53" s="17">
        <f t="shared" si="3"/>
        <v>349</v>
      </c>
      <c r="B53" s="4">
        <v>7</v>
      </c>
      <c r="C53" s="5" t="s">
        <v>229</v>
      </c>
      <c r="D53" s="5" t="s">
        <v>354</v>
      </c>
      <c r="E53" s="12" t="s">
        <v>281</v>
      </c>
      <c r="F53" s="35">
        <v>1</v>
      </c>
      <c r="G53" s="34">
        <f t="shared" si="2"/>
        <v>1</v>
      </c>
      <c r="H53" s="41">
        <f t="shared" si="0"/>
        <v>28</v>
      </c>
      <c r="I53" s="33">
        <v>1</v>
      </c>
      <c r="J53" s="33">
        <v>1</v>
      </c>
      <c r="K53" s="33">
        <v>1</v>
      </c>
      <c r="L53" s="33">
        <v>1</v>
      </c>
      <c r="M53" s="33">
        <v>1</v>
      </c>
      <c r="N53" s="33">
        <v>1</v>
      </c>
      <c r="O53" s="33">
        <v>1</v>
      </c>
      <c r="P53" s="33">
        <v>1</v>
      </c>
      <c r="Q53" s="33">
        <v>1</v>
      </c>
      <c r="R53" s="33">
        <v>1</v>
      </c>
      <c r="S53" s="33">
        <v>1</v>
      </c>
      <c r="T53" s="33">
        <v>1</v>
      </c>
      <c r="U53" s="33">
        <v>1</v>
      </c>
      <c r="V53" s="33">
        <v>1</v>
      </c>
      <c r="W53" s="33">
        <v>1</v>
      </c>
      <c r="X53" s="33">
        <v>1</v>
      </c>
      <c r="Y53" s="33">
        <v>1</v>
      </c>
      <c r="Z53" s="33">
        <v>1</v>
      </c>
      <c r="AA53" s="33">
        <v>1</v>
      </c>
      <c r="AB53" s="33">
        <v>1</v>
      </c>
      <c r="AC53" s="33">
        <v>1</v>
      </c>
      <c r="AD53" s="33">
        <v>1</v>
      </c>
      <c r="AE53" s="33">
        <v>1</v>
      </c>
      <c r="AF53" s="33">
        <v>1</v>
      </c>
      <c r="AG53" s="33">
        <v>1</v>
      </c>
      <c r="AH53" s="33">
        <v>1</v>
      </c>
      <c r="AI53" s="33">
        <v>1</v>
      </c>
      <c r="AJ53" s="33">
        <v>1</v>
      </c>
      <c r="AK53" s="33"/>
      <c r="AL53" s="33"/>
      <c r="AM53" s="33"/>
      <c r="AN53" s="33"/>
      <c r="AO53" s="33"/>
      <c r="AP53" s="33"/>
      <c r="AQ53" s="33"/>
      <c r="AR53" s="33"/>
      <c r="AS53" s="33"/>
      <c r="AT53" s="33"/>
      <c r="AU53" s="33"/>
      <c r="AV53" s="33"/>
      <c r="AW53" s="33"/>
      <c r="AX53" s="33"/>
      <c r="AY53" s="33"/>
      <c r="AZ53" s="33"/>
      <c r="BA53" s="33"/>
      <c r="BB53" s="33"/>
    </row>
    <row r="54" spans="1:54" ht="15" x14ac:dyDescent="0.25">
      <c r="A54" s="17">
        <f t="shared" si="3"/>
        <v>350</v>
      </c>
      <c r="B54" s="10">
        <f t="shared" ref="B54:B60" si="9">B53</f>
        <v>7</v>
      </c>
      <c r="C54" s="6" t="s">
        <v>230</v>
      </c>
      <c r="D54" s="6" t="s">
        <v>355</v>
      </c>
      <c r="E54" s="13" t="s">
        <v>282</v>
      </c>
      <c r="F54" s="35">
        <v>1</v>
      </c>
      <c r="G54" s="34">
        <f t="shared" si="2"/>
        <v>1</v>
      </c>
      <c r="H54" s="41">
        <f t="shared" si="0"/>
        <v>22</v>
      </c>
      <c r="I54" s="33"/>
      <c r="J54" s="33"/>
      <c r="K54" s="33"/>
      <c r="L54" s="33"/>
      <c r="M54" s="33"/>
      <c r="N54" s="33">
        <v>1</v>
      </c>
      <c r="O54" s="33"/>
      <c r="P54" s="33">
        <v>1</v>
      </c>
      <c r="Q54" s="33">
        <v>1</v>
      </c>
      <c r="R54" s="33">
        <v>1</v>
      </c>
      <c r="S54" s="33">
        <v>1</v>
      </c>
      <c r="T54" s="33">
        <v>1</v>
      </c>
      <c r="U54" s="33">
        <v>1</v>
      </c>
      <c r="V54" s="33">
        <v>1</v>
      </c>
      <c r="W54" s="33">
        <v>1</v>
      </c>
      <c r="X54" s="33">
        <v>1</v>
      </c>
      <c r="Y54" s="33">
        <v>1</v>
      </c>
      <c r="Z54" s="33">
        <v>1</v>
      </c>
      <c r="AA54" s="33">
        <v>1</v>
      </c>
      <c r="AB54" s="33">
        <v>1</v>
      </c>
      <c r="AC54" s="33">
        <v>1</v>
      </c>
      <c r="AD54" s="33">
        <v>1</v>
      </c>
      <c r="AE54" s="33">
        <v>1</v>
      </c>
      <c r="AF54" s="33">
        <v>1</v>
      </c>
      <c r="AG54" s="33">
        <v>1</v>
      </c>
      <c r="AH54" s="33">
        <v>1</v>
      </c>
      <c r="AI54" s="33">
        <v>1</v>
      </c>
      <c r="AJ54" s="33">
        <v>1</v>
      </c>
      <c r="AK54" s="33"/>
      <c r="AL54" s="33"/>
      <c r="AM54" s="33"/>
      <c r="AN54" s="33"/>
      <c r="AO54" s="33"/>
      <c r="AP54" s="33"/>
      <c r="AQ54" s="33"/>
      <c r="AR54" s="33"/>
      <c r="AS54" s="33"/>
      <c r="AT54" s="33"/>
      <c r="AU54" s="33"/>
      <c r="AV54" s="33"/>
      <c r="AW54" s="33"/>
      <c r="AX54" s="33"/>
      <c r="AY54" s="33"/>
      <c r="AZ54" s="33"/>
      <c r="BA54" s="33"/>
      <c r="BB54" s="33"/>
    </row>
    <row r="55" spans="1:54" ht="15" x14ac:dyDescent="0.25">
      <c r="A55" s="17">
        <f t="shared" si="3"/>
        <v>351</v>
      </c>
      <c r="B55" s="10">
        <f t="shared" si="9"/>
        <v>7</v>
      </c>
      <c r="C55" s="6" t="s">
        <v>231</v>
      </c>
      <c r="D55" s="6" t="s">
        <v>356</v>
      </c>
      <c r="E55" s="11" t="s">
        <v>283</v>
      </c>
      <c r="F55" s="35">
        <v>1</v>
      </c>
      <c r="G55" s="34">
        <f t="shared" si="2"/>
        <v>1</v>
      </c>
      <c r="H55" s="41">
        <f t="shared" si="0"/>
        <v>9</v>
      </c>
      <c r="I55" s="33"/>
      <c r="J55" s="33"/>
      <c r="K55" s="33"/>
      <c r="L55" s="33"/>
      <c r="M55" s="33"/>
      <c r="N55" s="33"/>
      <c r="O55" s="33"/>
      <c r="P55" s="33"/>
      <c r="Q55" s="33"/>
      <c r="R55" s="33"/>
      <c r="S55" s="33"/>
      <c r="T55" s="33">
        <v>1</v>
      </c>
      <c r="U55" s="33"/>
      <c r="V55" s="33"/>
      <c r="W55" s="33">
        <v>1</v>
      </c>
      <c r="X55" s="33"/>
      <c r="Y55" s="33">
        <v>1</v>
      </c>
      <c r="Z55" s="33">
        <v>1</v>
      </c>
      <c r="AA55" s="33">
        <v>1</v>
      </c>
      <c r="AB55" s="33"/>
      <c r="AC55" s="33"/>
      <c r="AD55" s="33"/>
      <c r="AE55" s="33"/>
      <c r="AF55" s="33">
        <v>1</v>
      </c>
      <c r="AG55" s="33"/>
      <c r="AH55" s="33">
        <v>1</v>
      </c>
      <c r="AI55" s="33">
        <v>1</v>
      </c>
      <c r="AJ55" s="33">
        <v>1</v>
      </c>
      <c r="AK55" s="33"/>
      <c r="AL55" s="33"/>
      <c r="AM55" s="33"/>
      <c r="AN55" s="33"/>
      <c r="AO55" s="33"/>
      <c r="AP55" s="33"/>
      <c r="AQ55" s="33"/>
      <c r="AR55" s="33"/>
      <c r="AS55" s="33"/>
      <c r="AT55" s="33"/>
      <c r="AU55" s="33"/>
      <c r="AV55" s="33"/>
      <c r="AW55" s="33"/>
      <c r="AX55" s="33"/>
      <c r="AY55" s="33"/>
      <c r="AZ55" s="33"/>
      <c r="BA55" s="33"/>
      <c r="BB55" s="33"/>
    </row>
    <row r="56" spans="1:54" ht="15" x14ac:dyDescent="0.25">
      <c r="A56" s="17">
        <f t="shared" si="3"/>
        <v>352</v>
      </c>
      <c r="B56" s="10">
        <f t="shared" si="9"/>
        <v>7</v>
      </c>
      <c r="C56" s="6" t="s">
        <v>232</v>
      </c>
      <c r="D56" s="6" t="s">
        <v>357</v>
      </c>
      <c r="E56" s="11" t="s">
        <v>284</v>
      </c>
      <c r="F56" s="35">
        <v>1</v>
      </c>
      <c r="G56" s="34">
        <f t="shared" si="2"/>
        <v>1</v>
      </c>
      <c r="H56" s="41">
        <f t="shared" ref="H56:H119" si="10">SUM(I56:BB56)</f>
        <v>9</v>
      </c>
      <c r="I56" s="33"/>
      <c r="J56" s="33"/>
      <c r="K56" s="33"/>
      <c r="L56" s="33"/>
      <c r="M56" s="33"/>
      <c r="N56" s="33"/>
      <c r="O56" s="33"/>
      <c r="P56" s="33"/>
      <c r="Q56" s="33"/>
      <c r="R56" s="33"/>
      <c r="S56" s="33"/>
      <c r="T56" s="33">
        <v>1</v>
      </c>
      <c r="U56" s="33"/>
      <c r="V56" s="33"/>
      <c r="W56" s="33">
        <v>1</v>
      </c>
      <c r="X56" s="33"/>
      <c r="Y56" s="33">
        <v>1</v>
      </c>
      <c r="Z56" s="33">
        <v>1</v>
      </c>
      <c r="AA56" s="33">
        <v>1</v>
      </c>
      <c r="AB56" s="33"/>
      <c r="AC56" s="33"/>
      <c r="AD56" s="33"/>
      <c r="AE56" s="33"/>
      <c r="AF56" s="33">
        <v>1</v>
      </c>
      <c r="AG56" s="33"/>
      <c r="AH56" s="33">
        <v>1</v>
      </c>
      <c r="AI56" s="33">
        <v>1</v>
      </c>
      <c r="AJ56" s="33">
        <v>1</v>
      </c>
      <c r="AK56" s="33"/>
      <c r="AL56" s="33"/>
      <c r="AM56" s="33"/>
      <c r="AN56" s="33"/>
      <c r="AO56" s="33"/>
      <c r="AP56" s="33"/>
      <c r="AQ56" s="33"/>
      <c r="AR56" s="33"/>
      <c r="AS56" s="33"/>
      <c r="AT56" s="33"/>
      <c r="AU56" s="33"/>
      <c r="AV56" s="33"/>
      <c r="AW56" s="33"/>
      <c r="AX56" s="33"/>
      <c r="AY56" s="33"/>
      <c r="AZ56" s="33"/>
      <c r="BA56" s="33"/>
      <c r="BB56" s="33"/>
    </row>
    <row r="57" spans="1:54" ht="15" x14ac:dyDescent="0.25">
      <c r="A57" s="17">
        <f t="shared" si="3"/>
        <v>353</v>
      </c>
      <c r="B57" s="10">
        <f t="shared" si="9"/>
        <v>7</v>
      </c>
      <c r="C57" s="6" t="s">
        <v>234</v>
      </c>
      <c r="D57" s="6" t="s">
        <v>358</v>
      </c>
      <c r="E57" s="11" t="s">
        <v>285</v>
      </c>
      <c r="F57" s="35">
        <v>1</v>
      </c>
      <c r="G57" s="34">
        <f t="shared" si="2"/>
        <v>1</v>
      </c>
      <c r="H57" s="41">
        <f t="shared" si="10"/>
        <v>9</v>
      </c>
      <c r="I57" s="33"/>
      <c r="J57" s="33"/>
      <c r="K57" s="33"/>
      <c r="L57" s="33"/>
      <c r="M57" s="33"/>
      <c r="N57" s="33"/>
      <c r="O57" s="33"/>
      <c r="P57" s="33"/>
      <c r="Q57" s="33"/>
      <c r="R57" s="33"/>
      <c r="S57" s="33"/>
      <c r="T57" s="33">
        <v>1</v>
      </c>
      <c r="U57" s="33"/>
      <c r="V57" s="33"/>
      <c r="W57" s="33">
        <v>1</v>
      </c>
      <c r="X57" s="33"/>
      <c r="Y57" s="33">
        <v>1</v>
      </c>
      <c r="Z57" s="33">
        <v>1</v>
      </c>
      <c r="AA57" s="33">
        <v>1</v>
      </c>
      <c r="AB57" s="33"/>
      <c r="AC57" s="33"/>
      <c r="AD57" s="33"/>
      <c r="AE57" s="33"/>
      <c r="AF57" s="33">
        <v>1</v>
      </c>
      <c r="AG57" s="33"/>
      <c r="AH57" s="33">
        <v>1</v>
      </c>
      <c r="AI57" s="33">
        <v>1</v>
      </c>
      <c r="AJ57" s="33">
        <v>1</v>
      </c>
      <c r="AK57" s="33"/>
      <c r="AL57" s="33"/>
      <c r="AM57" s="33"/>
      <c r="AN57" s="33"/>
      <c r="AO57" s="33"/>
      <c r="AP57" s="33"/>
      <c r="AQ57" s="33"/>
      <c r="AR57" s="33"/>
      <c r="AS57" s="33"/>
      <c r="AT57" s="33"/>
      <c r="AU57" s="33"/>
      <c r="AV57" s="33"/>
      <c r="AW57" s="33"/>
      <c r="AX57" s="33"/>
      <c r="AY57" s="33"/>
      <c r="AZ57" s="33"/>
      <c r="BA57" s="33"/>
      <c r="BB57" s="33"/>
    </row>
    <row r="58" spans="1:54" ht="15" x14ac:dyDescent="0.25">
      <c r="A58" s="17">
        <f t="shared" si="3"/>
        <v>354</v>
      </c>
      <c r="B58" s="10">
        <f t="shared" si="9"/>
        <v>7</v>
      </c>
      <c r="C58" s="6" t="s">
        <v>233</v>
      </c>
      <c r="D58" s="6" t="s">
        <v>359</v>
      </c>
      <c r="E58" s="11" t="s">
        <v>286</v>
      </c>
      <c r="F58" s="35">
        <v>1</v>
      </c>
      <c r="G58" s="34">
        <f t="shared" si="2"/>
        <v>1</v>
      </c>
      <c r="H58" s="41">
        <f t="shared" si="10"/>
        <v>9</v>
      </c>
      <c r="I58" s="33"/>
      <c r="J58" s="33"/>
      <c r="K58" s="33"/>
      <c r="L58" s="33"/>
      <c r="M58" s="33"/>
      <c r="N58" s="33"/>
      <c r="O58" s="33"/>
      <c r="P58" s="33"/>
      <c r="Q58" s="33"/>
      <c r="R58" s="33"/>
      <c r="S58" s="33"/>
      <c r="T58" s="33">
        <v>1</v>
      </c>
      <c r="U58" s="33"/>
      <c r="V58" s="33"/>
      <c r="W58" s="33">
        <v>1</v>
      </c>
      <c r="X58" s="33"/>
      <c r="Y58" s="33">
        <v>1</v>
      </c>
      <c r="Z58" s="33">
        <v>1</v>
      </c>
      <c r="AA58" s="33">
        <v>1</v>
      </c>
      <c r="AB58" s="33"/>
      <c r="AC58" s="33"/>
      <c r="AD58" s="33"/>
      <c r="AE58" s="33"/>
      <c r="AF58" s="33">
        <v>1</v>
      </c>
      <c r="AG58" s="33"/>
      <c r="AH58" s="33">
        <v>1</v>
      </c>
      <c r="AI58" s="33">
        <v>1</v>
      </c>
      <c r="AJ58" s="33">
        <v>1</v>
      </c>
      <c r="AK58" s="33"/>
      <c r="AL58" s="33"/>
      <c r="AM58" s="33"/>
      <c r="AN58" s="33"/>
      <c r="AO58" s="33"/>
      <c r="AP58" s="33"/>
      <c r="AQ58" s="33"/>
      <c r="AR58" s="33"/>
      <c r="AS58" s="33"/>
      <c r="AT58" s="33"/>
      <c r="AU58" s="33"/>
      <c r="AV58" s="33"/>
      <c r="AW58" s="33"/>
      <c r="AX58" s="33"/>
      <c r="AY58" s="33"/>
      <c r="AZ58" s="33"/>
      <c r="BA58" s="33"/>
      <c r="BB58" s="33"/>
    </row>
    <row r="59" spans="1:54" ht="15" x14ac:dyDescent="0.25">
      <c r="A59" s="17">
        <f t="shared" si="3"/>
        <v>355</v>
      </c>
      <c r="B59" s="10">
        <f t="shared" si="9"/>
        <v>7</v>
      </c>
      <c r="C59" s="6" t="s">
        <v>235</v>
      </c>
      <c r="D59" s="6" t="s">
        <v>360</v>
      </c>
      <c r="E59" s="11" t="s">
        <v>287</v>
      </c>
      <c r="F59" s="35">
        <v>1</v>
      </c>
      <c r="G59" s="34">
        <f t="shared" si="2"/>
        <v>1</v>
      </c>
      <c r="H59" s="41">
        <f t="shared" si="10"/>
        <v>9</v>
      </c>
      <c r="I59" s="33"/>
      <c r="J59" s="33"/>
      <c r="K59" s="33"/>
      <c r="L59" s="33"/>
      <c r="M59" s="33"/>
      <c r="N59" s="33"/>
      <c r="O59" s="33"/>
      <c r="P59" s="33"/>
      <c r="Q59" s="33"/>
      <c r="R59" s="33"/>
      <c r="S59" s="33"/>
      <c r="T59" s="33">
        <v>1</v>
      </c>
      <c r="U59" s="33"/>
      <c r="V59" s="33"/>
      <c r="W59" s="33">
        <v>1</v>
      </c>
      <c r="X59" s="33"/>
      <c r="Y59" s="33">
        <v>1</v>
      </c>
      <c r="Z59" s="33">
        <v>1</v>
      </c>
      <c r="AA59" s="33">
        <v>1</v>
      </c>
      <c r="AB59" s="33"/>
      <c r="AC59" s="33"/>
      <c r="AD59" s="33"/>
      <c r="AE59" s="33"/>
      <c r="AF59" s="33">
        <v>1</v>
      </c>
      <c r="AG59" s="33"/>
      <c r="AH59" s="33">
        <v>1</v>
      </c>
      <c r="AI59" s="33">
        <v>1</v>
      </c>
      <c r="AJ59" s="33">
        <v>1</v>
      </c>
      <c r="AK59" s="33"/>
      <c r="AL59" s="33"/>
      <c r="AM59" s="33"/>
      <c r="AN59" s="33"/>
      <c r="AO59" s="33"/>
      <c r="AP59" s="33"/>
      <c r="AQ59" s="33"/>
      <c r="AR59" s="33"/>
      <c r="AS59" s="33"/>
      <c r="AT59" s="33"/>
      <c r="AU59" s="33"/>
      <c r="AV59" s="33"/>
      <c r="AW59" s="33"/>
      <c r="AX59" s="33"/>
      <c r="AY59" s="33"/>
      <c r="AZ59" s="33"/>
      <c r="BA59" s="33"/>
      <c r="BB59" s="33"/>
    </row>
    <row r="60" spans="1:54" ht="15" x14ac:dyDescent="0.25">
      <c r="A60" s="17">
        <f t="shared" si="3"/>
        <v>356</v>
      </c>
      <c r="B60" s="10">
        <f t="shared" si="9"/>
        <v>7</v>
      </c>
      <c r="D60" s="6" t="s">
        <v>353</v>
      </c>
      <c r="E60" s="11" t="s">
        <v>288</v>
      </c>
      <c r="F60" s="35">
        <v>1</v>
      </c>
      <c r="G60" s="34">
        <f t="shared" si="2"/>
        <v>1</v>
      </c>
      <c r="H60" s="41">
        <f t="shared" si="10"/>
        <v>9</v>
      </c>
      <c r="I60" s="33"/>
      <c r="J60" s="33"/>
      <c r="K60" s="33"/>
      <c r="L60" s="33"/>
      <c r="M60" s="33"/>
      <c r="N60" s="33"/>
      <c r="O60" s="33"/>
      <c r="P60" s="33"/>
      <c r="Q60" s="33"/>
      <c r="R60" s="33"/>
      <c r="S60" s="33"/>
      <c r="T60" s="33">
        <v>1</v>
      </c>
      <c r="U60" s="33"/>
      <c r="V60" s="33"/>
      <c r="W60" s="33">
        <v>1</v>
      </c>
      <c r="X60" s="33"/>
      <c r="Y60" s="33">
        <v>1</v>
      </c>
      <c r="Z60" s="33">
        <v>1</v>
      </c>
      <c r="AA60" s="33">
        <v>1</v>
      </c>
      <c r="AB60" s="33"/>
      <c r="AC60" s="33"/>
      <c r="AD60" s="33"/>
      <c r="AE60" s="33"/>
      <c r="AF60" s="33">
        <v>1</v>
      </c>
      <c r="AG60" s="33"/>
      <c r="AH60" s="33">
        <v>1</v>
      </c>
      <c r="AI60" s="33">
        <v>1</v>
      </c>
      <c r="AJ60" s="33">
        <v>1</v>
      </c>
      <c r="AK60" s="33"/>
      <c r="AL60" s="33"/>
      <c r="AM60" s="33"/>
      <c r="AN60" s="33"/>
      <c r="AO60" s="33"/>
      <c r="AP60" s="33"/>
      <c r="AQ60" s="33"/>
      <c r="AR60" s="33"/>
      <c r="AS60" s="33"/>
      <c r="AT60" s="33"/>
      <c r="AU60" s="33"/>
      <c r="AV60" s="33"/>
      <c r="AW60" s="33"/>
      <c r="AX60" s="33"/>
      <c r="AY60" s="33"/>
      <c r="AZ60" s="33"/>
      <c r="BA60" s="33"/>
      <c r="BB60" s="33"/>
    </row>
    <row r="61" spans="1:54" ht="15" x14ac:dyDescent="0.25">
      <c r="A61" s="17">
        <f t="shared" si="3"/>
        <v>357</v>
      </c>
      <c r="B61" s="4">
        <v>8</v>
      </c>
      <c r="C61" s="5" t="s">
        <v>229</v>
      </c>
      <c r="D61" s="5" t="s">
        <v>354</v>
      </c>
      <c r="E61" s="12" t="s">
        <v>289</v>
      </c>
      <c r="F61" s="35">
        <v>1</v>
      </c>
      <c r="G61" s="34">
        <f t="shared" si="2"/>
        <v>1</v>
      </c>
      <c r="H61" s="41">
        <f t="shared" si="10"/>
        <v>16</v>
      </c>
      <c r="I61" s="33"/>
      <c r="J61" s="33"/>
      <c r="K61" s="33"/>
      <c r="L61" s="33">
        <v>1</v>
      </c>
      <c r="M61" s="33"/>
      <c r="N61" s="33">
        <v>1</v>
      </c>
      <c r="O61" s="33">
        <v>1</v>
      </c>
      <c r="P61" s="33"/>
      <c r="Q61" s="33">
        <v>1</v>
      </c>
      <c r="R61" s="33">
        <v>1</v>
      </c>
      <c r="S61" s="33"/>
      <c r="T61" s="33">
        <v>1</v>
      </c>
      <c r="U61" s="33"/>
      <c r="V61" s="33">
        <v>1</v>
      </c>
      <c r="W61" s="33">
        <v>1</v>
      </c>
      <c r="X61" s="33"/>
      <c r="Y61" s="33">
        <v>1</v>
      </c>
      <c r="Z61" s="33">
        <v>1</v>
      </c>
      <c r="AA61" s="33">
        <v>1</v>
      </c>
      <c r="AB61" s="33"/>
      <c r="AC61" s="33"/>
      <c r="AD61" s="33"/>
      <c r="AE61" s="33"/>
      <c r="AF61" s="33">
        <v>1</v>
      </c>
      <c r="AG61" s="33">
        <v>1</v>
      </c>
      <c r="AH61" s="33">
        <v>1</v>
      </c>
      <c r="AI61" s="33">
        <v>1</v>
      </c>
      <c r="AJ61" s="33">
        <v>1</v>
      </c>
      <c r="AK61" s="33"/>
      <c r="AL61" s="33"/>
      <c r="AM61" s="33"/>
      <c r="AN61" s="33"/>
      <c r="AO61" s="33"/>
      <c r="AP61" s="33"/>
      <c r="AQ61" s="33"/>
      <c r="AR61" s="33"/>
      <c r="AS61" s="33"/>
      <c r="AT61" s="33"/>
      <c r="AU61" s="33"/>
      <c r="AV61" s="33"/>
      <c r="AW61" s="33"/>
      <c r="AX61" s="33"/>
      <c r="AY61" s="33"/>
      <c r="AZ61" s="33"/>
      <c r="BA61" s="33"/>
      <c r="BB61" s="33"/>
    </row>
    <row r="62" spans="1:54" ht="15" x14ac:dyDescent="0.25">
      <c r="A62" s="17">
        <f t="shared" si="3"/>
        <v>358</v>
      </c>
      <c r="B62" s="10">
        <f t="shared" ref="B62:B68" si="11">B61</f>
        <v>8</v>
      </c>
      <c r="C62" s="6" t="s">
        <v>230</v>
      </c>
      <c r="D62" s="6" t="s">
        <v>355</v>
      </c>
      <c r="E62" s="13" t="s">
        <v>290</v>
      </c>
      <c r="F62" s="35">
        <v>1</v>
      </c>
      <c r="G62" s="34">
        <f t="shared" si="2"/>
        <v>1</v>
      </c>
      <c r="H62" s="41">
        <f t="shared" si="10"/>
        <v>22</v>
      </c>
      <c r="I62" s="33"/>
      <c r="J62" s="33"/>
      <c r="K62" s="33"/>
      <c r="L62" s="33"/>
      <c r="M62" s="33"/>
      <c r="N62" s="33">
        <v>1</v>
      </c>
      <c r="O62" s="33">
        <v>1</v>
      </c>
      <c r="P62" s="33">
        <v>1</v>
      </c>
      <c r="Q62" s="33">
        <v>1</v>
      </c>
      <c r="R62" s="33"/>
      <c r="S62" s="33">
        <v>1</v>
      </c>
      <c r="T62" s="33">
        <v>1</v>
      </c>
      <c r="U62" s="33">
        <v>1</v>
      </c>
      <c r="V62" s="33">
        <v>1</v>
      </c>
      <c r="W62" s="33">
        <v>1</v>
      </c>
      <c r="X62" s="33">
        <v>1</v>
      </c>
      <c r="Y62" s="33">
        <v>1</v>
      </c>
      <c r="Z62" s="33">
        <v>1</v>
      </c>
      <c r="AA62" s="33">
        <v>1</v>
      </c>
      <c r="AB62" s="33">
        <v>1</v>
      </c>
      <c r="AC62" s="33">
        <v>1</v>
      </c>
      <c r="AD62" s="33">
        <v>1</v>
      </c>
      <c r="AE62" s="33">
        <v>1</v>
      </c>
      <c r="AF62" s="33">
        <v>1</v>
      </c>
      <c r="AG62" s="33">
        <v>1</v>
      </c>
      <c r="AH62" s="33">
        <v>1</v>
      </c>
      <c r="AI62" s="33">
        <v>1</v>
      </c>
      <c r="AJ62" s="33">
        <v>1</v>
      </c>
      <c r="AK62" s="33"/>
      <c r="AL62" s="33"/>
      <c r="AM62" s="33"/>
      <c r="AN62" s="33"/>
      <c r="AO62" s="33"/>
      <c r="AP62" s="33"/>
      <c r="AQ62" s="33"/>
      <c r="AR62" s="33"/>
      <c r="AS62" s="33"/>
      <c r="AT62" s="33"/>
      <c r="AU62" s="33"/>
      <c r="AV62" s="33"/>
      <c r="AW62" s="33"/>
      <c r="AX62" s="33"/>
      <c r="AY62" s="33"/>
      <c r="AZ62" s="33"/>
      <c r="BA62" s="33"/>
      <c r="BB62" s="33"/>
    </row>
    <row r="63" spans="1:54" ht="15" x14ac:dyDescent="0.25">
      <c r="A63" s="17">
        <f t="shared" si="3"/>
        <v>359</v>
      </c>
      <c r="B63" s="10">
        <f t="shared" si="11"/>
        <v>8</v>
      </c>
      <c r="C63" s="6" t="s">
        <v>231</v>
      </c>
      <c r="D63" s="6" t="s">
        <v>356</v>
      </c>
      <c r="E63" s="12" t="s">
        <v>291</v>
      </c>
      <c r="F63" s="35">
        <v>1</v>
      </c>
      <c r="G63" s="34">
        <f t="shared" si="2"/>
        <v>1</v>
      </c>
      <c r="H63" s="41">
        <f t="shared" si="10"/>
        <v>27</v>
      </c>
      <c r="I63" s="33">
        <v>1</v>
      </c>
      <c r="J63" s="33"/>
      <c r="K63" s="33">
        <v>1</v>
      </c>
      <c r="L63" s="33">
        <v>1</v>
      </c>
      <c r="M63" s="33">
        <v>1</v>
      </c>
      <c r="N63" s="33">
        <v>1</v>
      </c>
      <c r="O63" s="33">
        <v>1</v>
      </c>
      <c r="P63" s="33">
        <v>1</v>
      </c>
      <c r="Q63" s="33">
        <v>1</v>
      </c>
      <c r="R63" s="33">
        <v>1</v>
      </c>
      <c r="S63" s="33">
        <v>1</v>
      </c>
      <c r="T63" s="33">
        <v>1</v>
      </c>
      <c r="U63" s="33">
        <v>1</v>
      </c>
      <c r="V63" s="33">
        <v>1</v>
      </c>
      <c r="W63" s="33">
        <v>1</v>
      </c>
      <c r="X63" s="33">
        <v>1</v>
      </c>
      <c r="Y63" s="33">
        <v>1</v>
      </c>
      <c r="Z63" s="33">
        <v>1</v>
      </c>
      <c r="AA63" s="33">
        <v>1</v>
      </c>
      <c r="AB63" s="33">
        <v>1</v>
      </c>
      <c r="AC63" s="33">
        <v>1</v>
      </c>
      <c r="AD63" s="33">
        <v>1</v>
      </c>
      <c r="AE63" s="33">
        <v>1</v>
      </c>
      <c r="AF63" s="33">
        <v>1</v>
      </c>
      <c r="AG63" s="33">
        <v>1</v>
      </c>
      <c r="AH63" s="33">
        <v>1</v>
      </c>
      <c r="AI63" s="33">
        <v>1</v>
      </c>
      <c r="AJ63" s="33">
        <v>1</v>
      </c>
      <c r="AK63" s="33"/>
      <c r="AL63" s="33"/>
      <c r="AM63" s="33"/>
      <c r="AN63" s="33"/>
      <c r="AO63" s="33"/>
      <c r="AP63" s="33"/>
      <c r="AQ63" s="33"/>
      <c r="AR63" s="33"/>
      <c r="AS63" s="33"/>
      <c r="AT63" s="33"/>
      <c r="AU63" s="33"/>
      <c r="AV63" s="33"/>
      <c r="AW63" s="33"/>
      <c r="AX63" s="33"/>
      <c r="AY63" s="33"/>
      <c r="AZ63" s="33"/>
      <c r="BA63" s="33"/>
      <c r="BB63" s="33"/>
    </row>
    <row r="64" spans="1:54" ht="15" x14ac:dyDescent="0.25">
      <c r="A64" s="17">
        <f t="shared" si="3"/>
        <v>360</v>
      </c>
      <c r="B64" s="10">
        <f t="shared" si="11"/>
        <v>8</v>
      </c>
      <c r="C64" s="6" t="s">
        <v>232</v>
      </c>
      <c r="D64" s="6" t="s">
        <v>357</v>
      </c>
      <c r="E64" s="11" t="s">
        <v>292</v>
      </c>
      <c r="F64" s="35">
        <v>1</v>
      </c>
      <c r="G64" s="34">
        <f t="shared" si="2"/>
        <v>1</v>
      </c>
      <c r="H64" s="41">
        <f t="shared" si="10"/>
        <v>9</v>
      </c>
      <c r="I64" s="33"/>
      <c r="J64" s="33"/>
      <c r="K64" s="33"/>
      <c r="L64" s="33"/>
      <c r="M64" s="33"/>
      <c r="N64" s="33"/>
      <c r="O64" s="33"/>
      <c r="P64" s="33"/>
      <c r="Q64" s="33"/>
      <c r="R64" s="33"/>
      <c r="S64" s="33"/>
      <c r="T64" s="33">
        <v>1</v>
      </c>
      <c r="U64" s="33"/>
      <c r="V64" s="33"/>
      <c r="W64" s="33">
        <v>1</v>
      </c>
      <c r="X64" s="33"/>
      <c r="Y64" s="33">
        <v>1</v>
      </c>
      <c r="Z64" s="33">
        <v>1</v>
      </c>
      <c r="AA64" s="33">
        <v>1</v>
      </c>
      <c r="AB64" s="33"/>
      <c r="AC64" s="33"/>
      <c r="AD64" s="33"/>
      <c r="AE64" s="33"/>
      <c r="AF64" s="33">
        <v>1</v>
      </c>
      <c r="AG64" s="33"/>
      <c r="AH64" s="33">
        <v>1</v>
      </c>
      <c r="AI64" s="33">
        <v>1</v>
      </c>
      <c r="AJ64" s="33">
        <v>1</v>
      </c>
      <c r="AK64" s="33"/>
      <c r="AL64" s="33"/>
      <c r="AM64" s="33"/>
      <c r="AN64" s="33"/>
      <c r="AO64" s="33"/>
      <c r="AP64" s="33"/>
      <c r="AQ64" s="33"/>
      <c r="AR64" s="33"/>
      <c r="AS64" s="33"/>
      <c r="AT64" s="33"/>
      <c r="AU64" s="33"/>
      <c r="AV64" s="33"/>
      <c r="AW64" s="33"/>
      <c r="AX64" s="33"/>
      <c r="AY64" s="33"/>
      <c r="AZ64" s="33"/>
      <c r="BA64" s="33"/>
      <c r="BB64" s="33"/>
    </row>
    <row r="65" spans="1:54" ht="30" x14ac:dyDescent="0.25">
      <c r="A65" s="17">
        <f t="shared" si="3"/>
        <v>361</v>
      </c>
      <c r="B65" s="10">
        <f t="shared" si="11"/>
        <v>8</v>
      </c>
      <c r="C65" s="6" t="s">
        <v>234</v>
      </c>
      <c r="D65" s="6" t="s">
        <v>358</v>
      </c>
      <c r="E65" s="11" t="s">
        <v>293</v>
      </c>
      <c r="F65" s="35">
        <v>1</v>
      </c>
      <c r="G65" s="34">
        <f t="shared" si="2"/>
        <v>1</v>
      </c>
      <c r="H65" s="41">
        <f t="shared" si="10"/>
        <v>9</v>
      </c>
      <c r="I65" s="33"/>
      <c r="J65" s="33"/>
      <c r="K65" s="33"/>
      <c r="L65" s="33"/>
      <c r="M65" s="33"/>
      <c r="N65" s="33"/>
      <c r="O65" s="33"/>
      <c r="P65" s="33"/>
      <c r="Q65" s="33"/>
      <c r="R65" s="33"/>
      <c r="S65" s="33"/>
      <c r="T65" s="33">
        <v>1</v>
      </c>
      <c r="U65" s="33"/>
      <c r="V65" s="33"/>
      <c r="W65" s="33">
        <v>1</v>
      </c>
      <c r="X65" s="33"/>
      <c r="Y65" s="33">
        <v>1</v>
      </c>
      <c r="Z65" s="33">
        <v>1</v>
      </c>
      <c r="AA65" s="33">
        <v>1</v>
      </c>
      <c r="AB65" s="33"/>
      <c r="AC65" s="33"/>
      <c r="AD65" s="33"/>
      <c r="AE65" s="33"/>
      <c r="AF65" s="33">
        <v>1</v>
      </c>
      <c r="AG65" s="33"/>
      <c r="AH65" s="33">
        <v>1</v>
      </c>
      <c r="AI65" s="33">
        <v>1</v>
      </c>
      <c r="AJ65" s="33">
        <v>1</v>
      </c>
      <c r="AK65" s="33"/>
      <c r="AL65" s="33"/>
      <c r="AM65" s="33"/>
      <c r="AN65" s="33"/>
      <c r="AO65" s="33"/>
      <c r="AP65" s="33"/>
      <c r="AQ65" s="33"/>
      <c r="AR65" s="33"/>
      <c r="AS65" s="33"/>
      <c r="AT65" s="33"/>
      <c r="AU65" s="33"/>
      <c r="AV65" s="33"/>
      <c r="AW65" s="33"/>
      <c r="AX65" s="33"/>
      <c r="AY65" s="33"/>
      <c r="AZ65" s="33"/>
      <c r="BA65" s="33"/>
      <c r="BB65" s="33"/>
    </row>
    <row r="66" spans="1:54" ht="15" x14ac:dyDescent="0.25">
      <c r="A66" s="17">
        <f t="shared" si="3"/>
        <v>362</v>
      </c>
      <c r="B66" s="10">
        <f t="shared" si="11"/>
        <v>8</v>
      </c>
      <c r="C66" s="6" t="s">
        <v>233</v>
      </c>
      <c r="D66" s="6" t="s">
        <v>359</v>
      </c>
      <c r="E66" s="11" t="s">
        <v>294</v>
      </c>
      <c r="F66" s="35">
        <v>1</v>
      </c>
      <c r="G66" s="34">
        <f t="shared" si="2"/>
        <v>1</v>
      </c>
      <c r="H66" s="41">
        <f t="shared" si="10"/>
        <v>9</v>
      </c>
      <c r="I66" s="33"/>
      <c r="J66" s="33"/>
      <c r="K66" s="33"/>
      <c r="L66" s="33"/>
      <c r="M66" s="33"/>
      <c r="N66" s="33"/>
      <c r="O66" s="33"/>
      <c r="P66" s="33"/>
      <c r="Q66" s="33"/>
      <c r="R66" s="33"/>
      <c r="S66" s="33"/>
      <c r="T66" s="33">
        <v>1</v>
      </c>
      <c r="U66" s="33"/>
      <c r="V66" s="33"/>
      <c r="W66" s="33">
        <v>1</v>
      </c>
      <c r="X66" s="33"/>
      <c r="Y66" s="33">
        <v>1</v>
      </c>
      <c r="Z66" s="33">
        <v>1</v>
      </c>
      <c r="AA66" s="33">
        <v>1</v>
      </c>
      <c r="AB66" s="33"/>
      <c r="AC66" s="33"/>
      <c r="AD66" s="33"/>
      <c r="AE66" s="33"/>
      <c r="AF66" s="33">
        <v>1</v>
      </c>
      <c r="AG66" s="33"/>
      <c r="AH66" s="33">
        <v>1</v>
      </c>
      <c r="AI66" s="33">
        <v>1</v>
      </c>
      <c r="AJ66" s="33">
        <v>1</v>
      </c>
      <c r="AK66" s="33"/>
      <c r="AL66" s="33"/>
      <c r="AM66" s="33"/>
      <c r="AN66" s="33"/>
      <c r="AO66" s="33"/>
      <c r="AP66" s="33"/>
      <c r="AQ66" s="33"/>
      <c r="AR66" s="33"/>
      <c r="AS66" s="33"/>
      <c r="AT66" s="33"/>
      <c r="AU66" s="33"/>
      <c r="AV66" s="33"/>
      <c r="AW66" s="33"/>
      <c r="AX66" s="33"/>
      <c r="AY66" s="33"/>
      <c r="AZ66" s="33"/>
      <c r="BA66" s="33"/>
      <c r="BB66" s="33"/>
    </row>
    <row r="67" spans="1:54" ht="15" x14ac:dyDescent="0.25">
      <c r="A67" s="17">
        <f t="shared" si="3"/>
        <v>363</v>
      </c>
      <c r="B67" s="10">
        <f t="shared" si="11"/>
        <v>8</v>
      </c>
      <c r="C67" s="6" t="s">
        <v>235</v>
      </c>
      <c r="D67" s="6" t="s">
        <v>360</v>
      </c>
      <c r="E67" s="11" t="s">
        <v>295</v>
      </c>
      <c r="F67" s="35">
        <v>1</v>
      </c>
      <c r="G67" s="34">
        <f t="shared" si="2"/>
        <v>1</v>
      </c>
      <c r="H67" s="41">
        <f t="shared" si="10"/>
        <v>11</v>
      </c>
      <c r="I67" s="33"/>
      <c r="J67" s="33"/>
      <c r="K67" s="33"/>
      <c r="L67" s="33"/>
      <c r="M67" s="33">
        <v>1</v>
      </c>
      <c r="N67" s="33"/>
      <c r="O67" s="33"/>
      <c r="P67" s="33"/>
      <c r="Q67" s="33"/>
      <c r="R67" s="33"/>
      <c r="S67" s="33"/>
      <c r="T67" s="33">
        <v>1</v>
      </c>
      <c r="U67" s="33"/>
      <c r="V67" s="33"/>
      <c r="W67" s="33">
        <v>1</v>
      </c>
      <c r="X67" s="33"/>
      <c r="Y67" s="33">
        <v>1</v>
      </c>
      <c r="Z67" s="33">
        <v>1</v>
      </c>
      <c r="AA67" s="33">
        <v>1</v>
      </c>
      <c r="AB67" s="33"/>
      <c r="AC67" s="33"/>
      <c r="AD67" s="33">
        <v>1</v>
      </c>
      <c r="AE67" s="33"/>
      <c r="AF67" s="33">
        <v>1</v>
      </c>
      <c r="AG67" s="33"/>
      <c r="AH67" s="33">
        <v>1</v>
      </c>
      <c r="AI67" s="33">
        <v>1</v>
      </c>
      <c r="AJ67" s="33">
        <v>1</v>
      </c>
      <c r="AK67" s="33"/>
      <c r="AL67" s="33"/>
      <c r="AM67" s="33"/>
      <c r="AN67" s="33"/>
      <c r="AO67" s="33"/>
      <c r="AP67" s="33"/>
      <c r="AQ67" s="33"/>
      <c r="AR67" s="33"/>
      <c r="AS67" s="33"/>
      <c r="AT67" s="33"/>
      <c r="AU67" s="33"/>
      <c r="AV67" s="33"/>
      <c r="AW67" s="33"/>
      <c r="AX67" s="33"/>
      <c r="AY67" s="33"/>
      <c r="AZ67" s="33"/>
      <c r="BA67" s="33"/>
      <c r="BB67" s="33"/>
    </row>
    <row r="68" spans="1:54" ht="15" x14ac:dyDescent="0.25">
      <c r="A68" s="17">
        <f t="shared" si="3"/>
        <v>364</v>
      </c>
      <c r="B68" s="10">
        <f t="shared" si="11"/>
        <v>8</v>
      </c>
      <c r="D68" s="6" t="s">
        <v>353</v>
      </c>
      <c r="E68" s="11" t="s">
        <v>500</v>
      </c>
      <c r="F68" s="35">
        <v>1</v>
      </c>
      <c r="G68" s="34">
        <f t="shared" si="2"/>
        <v>1</v>
      </c>
      <c r="H68" s="41">
        <f t="shared" si="10"/>
        <v>10</v>
      </c>
      <c r="I68" s="33"/>
      <c r="J68" s="33"/>
      <c r="K68" s="33"/>
      <c r="L68" s="33"/>
      <c r="M68" s="33"/>
      <c r="N68" s="33"/>
      <c r="O68" s="33"/>
      <c r="P68" s="33"/>
      <c r="Q68" s="33"/>
      <c r="R68" s="33"/>
      <c r="S68" s="33"/>
      <c r="T68" s="33">
        <v>1</v>
      </c>
      <c r="U68" s="33"/>
      <c r="V68" s="33"/>
      <c r="W68" s="33">
        <v>1</v>
      </c>
      <c r="X68" s="33"/>
      <c r="Y68" s="33">
        <v>1</v>
      </c>
      <c r="Z68" s="33">
        <v>1</v>
      </c>
      <c r="AA68" s="33">
        <v>1</v>
      </c>
      <c r="AB68" s="33"/>
      <c r="AC68" s="33"/>
      <c r="AD68" s="33">
        <v>1</v>
      </c>
      <c r="AE68" s="33"/>
      <c r="AF68" s="33">
        <v>1</v>
      </c>
      <c r="AG68" s="33"/>
      <c r="AH68" s="33">
        <v>1</v>
      </c>
      <c r="AI68" s="33">
        <v>1</v>
      </c>
      <c r="AJ68" s="33">
        <v>1</v>
      </c>
      <c r="AK68" s="33"/>
      <c r="AL68" s="33"/>
      <c r="AM68" s="33"/>
      <c r="AN68" s="33"/>
      <c r="AO68" s="33"/>
      <c r="AP68" s="33"/>
      <c r="AQ68" s="33"/>
      <c r="AR68" s="33"/>
      <c r="AS68" s="33"/>
      <c r="AT68" s="33"/>
      <c r="AU68" s="33"/>
      <c r="AV68" s="33"/>
      <c r="AW68" s="33"/>
      <c r="AX68" s="33"/>
      <c r="AY68" s="33"/>
      <c r="AZ68" s="33"/>
      <c r="BA68" s="33"/>
      <c r="BB68" s="33"/>
    </row>
    <row r="69" spans="1:54" ht="15" x14ac:dyDescent="0.25">
      <c r="A69" s="17">
        <f t="shared" si="3"/>
        <v>365</v>
      </c>
      <c r="B69" s="4">
        <v>9</v>
      </c>
      <c r="C69" s="5" t="s">
        <v>229</v>
      </c>
      <c r="D69" s="5" t="s">
        <v>354</v>
      </c>
      <c r="E69" s="12" t="s">
        <v>296</v>
      </c>
      <c r="F69" s="35">
        <v>1</v>
      </c>
      <c r="G69" s="34">
        <f t="shared" si="2"/>
        <v>1</v>
      </c>
      <c r="H69" s="41">
        <f t="shared" si="10"/>
        <v>16</v>
      </c>
      <c r="I69" s="33"/>
      <c r="J69" s="33"/>
      <c r="K69" s="33"/>
      <c r="L69" s="33">
        <v>1</v>
      </c>
      <c r="M69" s="33"/>
      <c r="N69" s="33">
        <v>1</v>
      </c>
      <c r="O69" s="33">
        <v>1</v>
      </c>
      <c r="P69" s="33"/>
      <c r="Q69" s="33">
        <v>1</v>
      </c>
      <c r="R69" s="33">
        <v>1</v>
      </c>
      <c r="S69" s="33"/>
      <c r="T69" s="33">
        <v>1</v>
      </c>
      <c r="U69" s="33"/>
      <c r="V69" s="33">
        <v>1</v>
      </c>
      <c r="W69" s="33">
        <v>1</v>
      </c>
      <c r="X69" s="33"/>
      <c r="Y69" s="33">
        <v>1</v>
      </c>
      <c r="Z69" s="33">
        <v>1</v>
      </c>
      <c r="AA69" s="33">
        <v>1</v>
      </c>
      <c r="AB69" s="33"/>
      <c r="AC69" s="33"/>
      <c r="AD69" s="33"/>
      <c r="AE69" s="33"/>
      <c r="AF69" s="33">
        <v>1</v>
      </c>
      <c r="AG69" s="33">
        <v>1</v>
      </c>
      <c r="AH69" s="33">
        <v>1</v>
      </c>
      <c r="AI69" s="33">
        <v>1</v>
      </c>
      <c r="AJ69" s="33">
        <v>1</v>
      </c>
      <c r="AK69" s="33"/>
      <c r="AL69" s="33"/>
      <c r="AM69" s="33"/>
      <c r="AN69" s="33"/>
      <c r="AO69" s="33"/>
      <c r="AP69" s="33"/>
      <c r="AQ69" s="33"/>
      <c r="AR69" s="33"/>
      <c r="AS69" s="33"/>
      <c r="AT69" s="33"/>
      <c r="AU69" s="33"/>
      <c r="AV69" s="33"/>
      <c r="AW69" s="33"/>
      <c r="AX69" s="33"/>
      <c r="AY69" s="33"/>
      <c r="AZ69" s="33"/>
      <c r="BA69" s="33"/>
      <c r="BB69" s="33"/>
    </row>
    <row r="70" spans="1:54" ht="15" x14ac:dyDescent="0.25">
      <c r="A70" s="17">
        <f t="shared" si="3"/>
        <v>366</v>
      </c>
      <c r="B70" s="10">
        <f t="shared" ref="B70:B76" si="12">B69</f>
        <v>9</v>
      </c>
      <c r="C70" s="6" t="s">
        <v>230</v>
      </c>
      <c r="D70" s="6" t="s">
        <v>355</v>
      </c>
      <c r="E70" s="13" t="s">
        <v>297</v>
      </c>
      <c r="F70" s="35">
        <v>1</v>
      </c>
      <c r="G70" s="34">
        <f t="shared" ref="G70:G133" si="13">IF(F70=1,1,IF(F70=2,$G$1-H70+1,0))</f>
        <v>1</v>
      </c>
      <c r="H70" s="41">
        <f t="shared" si="10"/>
        <v>24</v>
      </c>
      <c r="I70" s="33"/>
      <c r="J70" s="33"/>
      <c r="K70" s="33"/>
      <c r="L70" s="33"/>
      <c r="M70" s="33">
        <v>1</v>
      </c>
      <c r="N70" s="33">
        <v>1</v>
      </c>
      <c r="O70" s="33">
        <v>1</v>
      </c>
      <c r="P70" s="33">
        <v>1</v>
      </c>
      <c r="Q70" s="33">
        <v>1</v>
      </c>
      <c r="R70" s="33">
        <v>1</v>
      </c>
      <c r="S70" s="33">
        <v>1</v>
      </c>
      <c r="T70" s="33">
        <v>1</v>
      </c>
      <c r="U70" s="33">
        <v>1</v>
      </c>
      <c r="V70" s="33">
        <v>1</v>
      </c>
      <c r="W70" s="33">
        <v>1</v>
      </c>
      <c r="X70" s="33">
        <v>1</v>
      </c>
      <c r="Y70" s="33">
        <v>1</v>
      </c>
      <c r="Z70" s="33">
        <v>1</v>
      </c>
      <c r="AA70" s="33">
        <v>1</v>
      </c>
      <c r="AB70" s="33">
        <v>1</v>
      </c>
      <c r="AC70" s="33">
        <v>1</v>
      </c>
      <c r="AD70" s="33">
        <v>1</v>
      </c>
      <c r="AE70" s="33">
        <v>1</v>
      </c>
      <c r="AF70" s="33">
        <v>1</v>
      </c>
      <c r="AG70" s="33">
        <v>1</v>
      </c>
      <c r="AH70" s="33">
        <v>1</v>
      </c>
      <c r="AI70" s="33">
        <v>1</v>
      </c>
      <c r="AJ70" s="33">
        <v>1</v>
      </c>
      <c r="AK70" s="33"/>
      <c r="AL70" s="33"/>
      <c r="AM70" s="33"/>
      <c r="AN70" s="33"/>
      <c r="AO70" s="33"/>
      <c r="AP70" s="33"/>
      <c r="AQ70" s="33"/>
      <c r="AR70" s="33"/>
      <c r="AS70" s="33"/>
      <c r="AT70" s="33"/>
      <c r="AU70" s="33"/>
      <c r="AV70" s="33"/>
      <c r="AW70" s="33"/>
      <c r="AX70" s="33"/>
      <c r="AY70" s="33"/>
      <c r="AZ70" s="33"/>
      <c r="BA70" s="33"/>
      <c r="BB70" s="33"/>
    </row>
    <row r="71" spans="1:54" ht="15" x14ac:dyDescent="0.25">
      <c r="A71" s="17">
        <f t="shared" ref="A71:A135" si="14">A70+1</f>
        <v>367</v>
      </c>
      <c r="B71" s="10">
        <f t="shared" si="12"/>
        <v>9</v>
      </c>
      <c r="C71" s="6" t="s">
        <v>231</v>
      </c>
      <c r="D71" s="6" t="s">
        <v>356</v>
      </c>
      <c r="E71" s="11" t="s">
        <v>298</v>
      </c>
      <c r="F71" s="35">
        <v>1</v>
      </c>
      <c r="G71" s="34">
        <f t="shared" si="13"/>
        <v>1</v>
      </c>
      <c r="H71" s="41">
        <f t="shared" si="10"/>
        <v>9</v>
      </c>
      <c r="I71" s="33"/>
      <c r="J71" s="33"/>
      <c r="K71" s="33"/>
      <c r="L71" s="33"/>
      <c r="M71" s="33"/>
      <c r="N71" s="33"/>
      <c r="O71" s="33"/>
      <c r="P71" s="33"/>
      <c r="Q71" s="33"/>
      <c r="R71" s="33"/>
      <c r="S71" s="33"/>
      <c r="T71" s="33">
        <v>1</v>
      </c>
      <c r="U71" s="33"/>
      <c r="V71" s="33"/>
      <c r="W71" s="33">
        <v>1</v>
      </c>
      <c r="X71" s="33"/>
      <c r="Y71" s="33">
        <v>1</v>
      </c>
      <c r="Z71" s="33">
        <v>1</v>
      </c>
      <c r="AA71" s="33">
        <v>1</v>
      </c>
      <c r="AB71" s="33"/>
      <c r="AC71" s="33"/>
      <c r="AD71" s="33"/>
      <c r="AE71" s="33"/>
      <c r="AF71" s="33">
        <v>1</v>
      </c>
      <c r="AG71" s="33"/>
      <c r="AH71" s="33">
        <v>1</v>
      </c>
      <c r="AI71" s="33">
        <v>1</v>
      </c>
      <c r="AJ71" s="33">
        <v>1</v>
      </c>
      <c r="AK71" s="33"/>
      <c r="AL71" s="33"/>
      <c r="AM71" s="33"/>
      <c r="AN71" s="33"/>
      <c r="AO71" s="33"/>
      <c r="AP71" s="33"/>
      <c r="AQ71" s="33"/>
      <c r="AR71" s="33"/>
      <c r="AS71" s="33"/>
      <c r="AT71" s="33"/>
      <c r="AU71" s="33"/>
      <c r="AV71" s="33"/>
      <c r="AW71" s="33"/>
      <c r="AX71" s="33"/>
      <c r="AY71" s="33"/>
      <c r="AZ71" s="33"/>
      <c r="BA71" s="33"/>
      <c r="BB71" s="33"/>
    </row>
    <row r="72" spans="1:54" ht="30" x14ac:dyDescent="0.25">
      <c r="A72" s="17">
        <f t="shared" si="14"/>
        <v>368</v>
      </c>
      <c r="B72" s="10">
        <f t="shared" si="12"/>
        <v>9</v>
      </c>
      <c r="C72" s="6" t="s">
        <v>232</v>
      </c>
      <c r="D72" s="6" t="s">
        <v>357</v>
      </c>
      <c r="E72" s="11" t="s">
        <v>299</v>
      </c>
      <c r="F72" s="35">
        <v>1</v>
      </c>
      <c r="G72" s="34">
        <f t="shared" si="13"/>
        <v>1</v>
      </c>
      <c r="H72" s="41">
        <f t="shared" si="10"/>
        <v>9</v>
      </c>
      <c r="I72" s="33"/>
      <c r="J72" s="33"/>
      <c r="K72" s="33"/>
      <c r="L72" s="33"/>
      <c r="M72" s="33"/>
      <c r="N72" s="33"/>
      <c r="O72" s="33"/>
      <c r="P72" s="33"/>
      <c r="Q72" s="33"/>
      <c r="R72" s="33"/>
      <c r="S72" s="33"/>
      <c r="T72" s="33">
        <v>1</v>
      </c>
      <c r="U72" s="33"/>
      <c r="V72" s="33"/>
      <c r="W72" s="33">
        <v>1</v>
      </c>
      <c r="X72" s="33"/>
      <c r="Y72" s="33">
        <v>1</v>
      </c>
      <c r="Z72" s="33">
        <v>1</v>
      </c>
      <c r="AA72" s="33">
        <v>1</v>
      </c>
      <c r="AB72" s="33"/>
      <c r="AC72" s="33"/>
      <c r="AD72" s="33"/>
      <c r="AE72" s="33"/>
      <c r="AF72" s="33">
        <v>1</v>
      </c>
      <c r="AG72" s="33"/>
      <c r="AH72" s="33">
        <v>1</v>
      </c>
      <c r="AI72" s="33">
        <v>1</v>
      </c>
      <c r="AJ72" s="33">
        <v>1</v>
      </c>
      <c r="AK72" s="33"/>
      <c r="AL72" s="33"/>
      <c r="AM72" s="33"/>
      <c r="AN72" s="33"/>
      <c r="AO72" s="33"/>
      <c r="AP72" s="33"/>
      <c r="AQ72" s="33"/>
      <c r="AR72" s="33"/>
      <c r="AS72" s="33"/>
      <c r="AT72" s="33"/>
      <c r="AU72" s="33"/>
      <c r="AV72" s="33"/>
      <c r="AW72" s="33"/>
      <c r="AX72" s="33"/>
      <c r="AY72" s="33"/>
      <c r="AZ72" s="33"/>
      <c r="BA72" s="33"/>
      <c r="BB72" s="33"/>
    </row>
    <row r="73" spans="1:54" ht="15" x14ac:dyDescent="0.25">
      <c r="A73" s="17">
        <f t="shared" si="14"/>
        <v>369</v>
      </c>
      <c r="B73" s="10">
        <f t="shared" si="12"/>
        <v>9</v>
      </c>
      <c r="C73" s="6" t="s">
        <v>234</v>
      </c>
      <c r="D73" s="6" t="s">
        <v>358</v>
      </c>
      <c r="E73" s="11" t="s">
        <v>300</v>
      </c>
      <c r="F73" s="35">
        <v>1</v>
      </c>
      <c r="G73" s="34">
        <f t="shared" si="13"/>
        <v>1</v>
      </c>
      <c r="H73" s="41">
        <f t="shared" si="10"/>
        <v>9</v>
      </c>
      <c r="I73" s="33"/>
      <c r="J73" s="33"/>
      <c r="K73" s="33"/>
      <c r="L73" s="33"/>
      <c r="M73" s="33"/>
      <c r="N73" s="33"/>
      <c r="O73" s="33"/>
      <c r="P73" s="33"/>
      <c r="Q73" s="33"/>
      <c r="R73" s="33"/>
      <c r="S73" s="33"/>
      <c r="T73" s="33">
        <v>1</v>
      </c>
      <c r="U73" s="33"/>
      <c r="V73" s="33"/>
      <c r="W73" s="33">
        <v>1</v>
      </c>
      <c r="X73" s="33"/>
      <c r="Y73" s="33">
        <v>1</v>
      </c>
      <c r="Z73" s="33">
        <v>1</v>
      </c>
      <c r="AA73" s="33">
        <v>1</v>
      </c>
      <c r="AB73" s="33"/>
      <c r="AC73" s="33"/>
      <c r="AD73" s="33"/>
      <c r="AE73" s="33"/>
      <c r="AF73" s="33">
        <v>1</v>
      </c>
      <c r="AG73" s="33"/>
      <c r="AH73" s="33">
        <v>1</v>
      </c>
      <c r="AI73" s="33">
        <v>1</v>
      </c>
      <c r="AJ73" s="33">
        <v>1</v>
      </c>
      <c r="AK73" s="33"/>
      <c r="AL73" s="33"/>
      <c r="AM73" s="33"/>
      <c r="AN73" s="33"/>
      <c r="AO73" s="33"/>
      <c r="AP73" s="33"/>
      <c r="AQ73" s="33"/>
      <c r="AR73" s="33"/>
      <c r="AS73" s="33"/>
      <c r="AT73" s="33"/>
      <c r="AU73" s="33"/>
      <c r="AV73" s="33"/>
      <c r="AW73" s="33"/>
      <c r="AX73" s="33"/>
      <c r="AY73" s="33"/>
      <c r="AZ73" s="33"/>
      <c r="BA73" s="33"/>
      <c r="BB73" s="33"/>
    </row>
    <row r="74" spans="1:54" ht="15" x14ac:dyDescent="0.25">
      <c r="A74" s="17">
        <f t="shared" si="14"/>
        <v>370</v>
      </c>
      <c r="B74" s="10">
        <f t="shared" si="12"/>
        <v>9</v>
      </c>
      <c r="C74" s="6" t="s">
        <v>233</v>
      </c>
      <c r="D74" s="6" t="s">
        <v>359</v>
      </c>
      <c r="E74" s="11" t="s">
        <v>301</v>
      </c>
      <c r="F74" s="35">
        <v>1</v>
      </c>
      <c r="G74" s="34">
        <f t="shared" si="13"/>
        <v>1</v>
      </c>
      <c r="H74" s="41">
        <f t="shared" si="10"/>
        <v>9</v>
      </c>
      <c r="I74" s="33"/>
      <c r="J74" s="33"/>
      <c r="K74" s="33"/>
      <c r="L74" s="33"/>
      <c r="M74" s="33"/>
      <c r="N74" s="33"/>
      <c r="O74" s="33"/>
      <c r="P74" s="33"/>
      <c r="Q74" s="33"/>
      <c r="R74" s="33"/>
      <c r="S74" s="33"/>
      <c r="T74" s="33">
        <v>1</v>
      </c>
      <c r="U74" s="33"/>
      <c r="V74" s="33"/>
      <c r="W74" s="33">
        <v>1</v>
      </c>
      <c r="X74" s="33"/>
      <c r="Y74" s="33">
        <v>1</v>
      </c>
      <c r="Z74" s="33">
        <v>1</v>
      </c>
      <c r="AA74" s="33">
        <v>1</v>
      </c>
      <c r="AB74" s="33"/>
      <c r="AC74" s="33"/>
      <c r="AD74" s="33"/>
      <c r="AE74" s="33"/>
      <c r="AF74" s="33">
        <v>1</v>
      </c>
      <c r="AG74" s="33"/>
      <c r="AH74" s="33">
        <v>1</v>
      </c>
      <c r="AI74" s="33">
        <v>1</v>
      </c>
      <c r="AJ74" s="33">
        <v>1</v>
      </c>
      <c r="AK74" s="33"/>
      <c r="AL74" s="33"/>
      <c r="AM74" s="33"/>
      <c r="AN74" s="33"/>
      <c r="AO74" s="33"/>
      <c r="AP74" s="33"/>
      <c r="AQ74" s="33"/>
      <c r="AR74" s="33"/>
      <c r="AS74" s="33"/>
      <c r="AT74" s="33"/>
      <c r="AU74" s="33"/>
      <c r="AV74" s="33"/>
      <c r="AW74" s="33"/>
      <c r="AX74" s="33"/>
      <c r="AY74" s="33"/>
      <c r="AZ74" s="33"/>
      <c r="BA74" s="33"/>
      <c r="BB74" s="33"/>
    </row>
    <row r="75" spans="1:54" ht="15" x14ac:dyDescent="0.25">
      <c r="A75" s="17">
        <f t="shared" si="14"/>
        <v>371</v>
      </c>
      <c r="B75" s="10">
        <f t="shared" si="12"/>
        <v>9</v>
      </c>
      <c r="C75" s="6" t="s">
        <v>235</v>
      </c>
      <c r="D75" s="6" t="s">
        <v>360</v>
      </c>
      <c r="E75" s="12" t="s">
        <v>302</v>
      </c>
      <c r="F75" s="35">
        <v>1</v>
      </c>
      <c r="G75" s="34">
        <f t="shared" si="13"/>
        <v>1</v>
      </c>
      <c r="H75" s="41">
        <f t="shared" si="10"/>
        <v>27</v>
      </c>
      <c r="I75" s="33">
        <v>1</v>
      </c>
      <c r="J75" s="33"/>
      <c r="K75" s="33">
        <v>1</v>
      </c>
      <c r="L75" s="33">
        <v>1</v>
      </c>
      <c r="M75" s="33">
        <v>1</v>
      </c>
      <c r="N75" s="33">
        <v>1</v>
      </c>
      <c r="O75" s="33">
        <v>1</v>
      </c>
      <c r="P75" s="33">
        <v>1</v>
      </c>
      <c r="Q75" s="33">
        <v>1</v>
      </c>
      <c r="R75" s="33">
        <v>1</v>
      </c>
      <c r="S75" s="33">
        <v>1</v>
      </c>
      <c r="T75" s="33">
        <v>1</v>
      </c>
      <c r="U75" s="33">
        <v>1</v>
      </c>
      <c r="V75" s="33">
        <v>1</v>
      </c>
      <c r="W75" s="33">
        <v>1</v>
      </c>
      <c r="X75" s="33">
        <v>1</v>
      </c>
      <c r="Y75" s="33">
        <v>1</v>
      </c>
      <c r="Z75" s="33">
        <v>1</v>
      </c>
      <c r="AA75" s="33">
        <v>1</v>
      </c>
      <c r="AB75" s="33">
        <v>1</v>
      </c>
      <c r="AC75" s="33">
        <v>1</v>
      </c>
      <c r="AD75" s="33">
        <v>1</v>
      </c>
      <c r="AE75" s="33">
        <v>1</v>
      </c>
      <c r="AF75" s="33">
        <v>1</v>
      </c>
      <c r="AG75" s="33">
        <v>1</v>
      </c>
      <c r="AH75" s="33">
        <v>1</v>
      </c>
      <c r="AI75" s="33">
        <v>1</v>
      </c>
      <c r="AJ75" s="33">
        <v>1</v>
      </c>
      <c r="AK75" s="33"/>
      <c r="AL75" s="33"/>
      <c r="AM75" s="33"/>
      <c r="AN75" s="33"/>
      <c r="AO75" s="33"/>
      <c r="AP75" s="33"/>
      <c r="AQ75" s="33"/>
      <c r="AR75" s="33"/>
      <c r="AS75" s="33"/>
      <c r="AT75" s="33"/>
      <c r="AU75" s="33"/>
      <c r="AV75" s="33"/>
      <c r="AW75" s="33"/>
      <c r="AX75" s="33"/>
      <c r="AY75" s="33"/>
      <c r="AZ75" s="33"/>
      <c r="BA75" s="33"/>
      <c r="BB75" s="33"/>
    </row>
    <row r="76" spans="1:54" ht="15" x14ac:dyDescent="0.25">
      <c r="A76" s="17">
        <f t="shared" si="14"/>
        <v>372</v>
      </c>
      <c r="B76" s="10">
        <f t="shared" si="12"/>
        <v>9</v>
      </c>
      <c r="D76" s="6" t="s">
        <v>353</v>
      </c>
      <c r="E76" s="11" t="s">
        <v>303</v>
      </c>
      <c r="F76" s="35">
        <v>1</v>
      </c>
      <c r="G76" s="34">
        <f t="shared" si="13"/>
        <v>1</v>
      </c>
      <c r="H76" s="41">
        <f t="shared" si="10"/>
        <v>10</v>
      </c>
      <c r="I76" s="33"/>
      <c r="J76" s="33"/>
      <c r="K76" s="33"/>
      <c r="L76" s="33"/>
      <c r="M76" s="33"/>
      <c r="N76" s="33"/>
      <c r="O76" s="33"/>
      <c r="P76" s="33"/>
      <c r="Q76" s="33"/>
      <c r="R76" s="33"/>
      <c r="S76" s="33"/>
      <c r="T76" s="33">
        <v>1</v>
      </c>
      <c r="U76" s="33"/>
      <c r="V76" s="33"/>
      <c r="W76" s="33">
        <v>1</v>
      </c>
      <c r="X76" s="33"/>
      <c r="Y76" s="33">
        <v>1</v>
      </c>
      <c r="Z76" s="33">
        <v>1</v>
      </c>
      <c r="AA76" s="33">
        <v>1</v>
      </c>
      <c r="AB76" s="33"/>
      <c r="AC76" s="33"/>
      <c r="AD76" s="33">
        <v>1</v>
      </c>
      <c r="AE76" s="33"/>
      <c r="AF76" s="33">
        <v>1</v>
      </c>
      <c r="AG76" s="33"/>
      <c r="AH76" s="33">
        <v>1</v>
      </c>
      <c r="AI76" s="33">
        <v>1</v>
      </c>
      <c r="AJ76" s="33">
        <v>1</v>
      </c>
      <c r="AK76" s="33"/>
      <c r="AL76" s="33"/>
      <c r="AM76" s="33"/>
      <c r="AN76" s="33"/>
      <c r="AO76" s="33"/>
      <c r="AP76" s="33"/>
      <c r="AQ76" s="33"/>
      <c r="AR76" s="33"/>
      <c r="AS76" s="33"/>
      <c r="AT76" s="33"/>
      <c r="AU76" s="33"/>
      <c r="AV76" s="33"/>
      <c r="AW76" s="33"/>
      <c r="AX76" s="33"/>
      <c r="AY76" s="33"/>
      <c r="AZ76" s="33"/>
      <c r="BA76" s="33"/>
      <c r="BB76" s="33"/>
    </row>
    <row r="77" spans="1:54" ht="15" x14ac:dyDescent="0.25">
      <c r="A77" s="17">
        <f t="shared" si="14"/>
        <v>373</v>
      </c>
      <c r="B77" s="4">
        <v>10</v>
      </c>
      <c r="C77" s="5" t="s">
        <v>229</v>
      </c>
      <c r="D77" s="5" t="s">
        <v>354</v>
      </c>
      <c r="E77" s="12" t="s">
        <v>304</v>
      </c>
      <c r="F77" s="35">
        <v>1</v>
      </c>
      <c r="G77" s="34">
        <f t="shared" si="13"/>
        <v>1</v>
      </c>
      <c r="H77" s="41">
        <f t="shared" si="10"/>
        <v>16</v>
      </c>
      <c r="I77" s="33"/>
      <c r="J77" s="33"/>
      <c r="K77" s="33"/>
      <c r="L77" s="33">
        <v>1</v>
      </c>
      <c r="M77" s="33"/>
      <c r="N77" s="33">
        <v>1</v>
      </c>
      <c r="O77" s="33">
        <v>1</v>
      </c>
      <c r="P77" s="33"/>
      <c r="Q77" s="33">
        <v>1</v>
      </c>
      <c r="R77" s="33">
        <v>1</v>
      </c>
      <c r="S77" s="33"/>
      <c r="T77" s="33">
        <v>1</v>
      </c>
      <c r="U77" s="33"/>
      <c r="V77" s="33">
        <v>1</v>
      </c>
      <c r="W77" s="33">
        <v>1</v>
      </c>
      <c r="X77" s="33"/>
      <c r="Y77" s="33">
        <v>1</v>
      </c>
      <c r="Z77" s="33">
        <v>1</v>
      </c>
      <c r="AA77" s="33">
        <v>1</v>
      </c>
      <c r="AB77" s="33"/>
      <c r="AC77" s="33"/>
      <c r="AD77" s="33"/>
      <c r="AE77" s="33"/>
      <c r="AF77" s="33">
        <v>1</v>
      </c>
      <c r="AG77" s="33">
        <v>1</v>
      </c>
      <c r="AH77" s="33">
        <v>1</v>
      </c>
      <c r="AI77" s="33">
        <v>1</v>
      </c>
      <c r="AJ77" s="33">
        <v>1</v>
      </c>
      <c r="AK77" s="33"/>
      <c r="AL77" s="33"/>
      <c r="AM77" s="33"/>
      <c r="AN77" s="33"/>
      <c r="AO77" s="33"/>
      <c r="AP77" s="33"/>
      <c r="AQ77" s="33"/>
      <c r="AR77" s="33"/>
      <c r="AS77" s="33"/>
      <c r="AT77" s="33"/>
      <c r="AU77" s="33"/>
      <c r="AV77" s="33"/>
      <c r="AW77" s="33"/>
      <c r="AX77" s="33"/>
      <c r="AY77" s="33"/>
      <c r="AZ77" s="33"/>
      <c r="BA77" s="33"/>
      <c r="BB77" s="33"/>
    </row>
    <row r="78" spans="1:54" ht="15" x14ac:dyDescent="0.25">
      <c r="A78" s="17">
        <f t="shared" si="14"/>
        <v>374</v>
      </c>
      <c r="B78" s="10">
        <f t="shared" ref="B78:B84" si="15">B77</f>
        <v>10</v>
      </c>
      <c r="C78" s="6" t="s">
        <v>230</v>
      </c>
      <c r="D78" s="6" t="s">
        <v>355</v>
      </c>
      <c r="E78" s="12" t="s">
        <v>305</v>
      </c>
      <c r="F78" s="35">
        <v>1</v>
      </c>
      <c r="G78" s="34">
        <f t="shared" si="13"/>
        <v>1</v>
      </c>
      <c r="H78" s="41">
        <f t="shared" si="10"/>
        <v>26</v>
      </c>
      <c r="I78" s="33">
        <v>1</v>
      </c>
      <c r="J78" s="33">
        <v>1</v>
      </c>
      <c r="K78" s="33"/>
      <c r="L78" s="33">
        <v>1</v>
      </c>
      <c r="M78" s="33">
        <v>1</v>
      </c>
      <c r="N78" s="33">
        <v>1</v>
      </c>
      <c r="O78" s="33">
        <v>1</v>
      </c>
      <c r="P78" s="33">
        <v>1</v>
      </c>
      <c r="Q78" s="33">
        <v>1</v>
      </c>
      <c r="R78" s="33">
        <v>1</v>
      </c>
      <c r="S78" s="33"/>
      <c r="T78" s="33">
        <v>1</v>
      </c>
      <c r="U78" s="33">
        <v>1</v>
      </c>
      <c r="V78" s="33">
        <v>1</v>
      </c>
      <c r="W78" s="33">
        <v>1</v>
      </c>
      <c r="X78" s="33">
        <v>1</v>
      </c>
      <c r="Y78" s="33">
        <v>1</v>
      </c>
      <c r="Z78" s="33">
        <v>1</v>
      </c>
      <c r="AA78" s="33">
        <v>1</v>
      </c>
      <c r="AB78" s="33">
        <v>1</v>
      </c>
      <c r="AC78" s="33">
        <v>1</v>
      </c>
      <c r="AD78" s="33">
        <v>1</v>
      </c>
      <c r="AE78" s="33">
        <v>1</v>
      </c>
      <c r="AF78" s="33">
        <v>1</v>
      </c>
      <c r="AG78" s="33">
        <v>1</v>
      </c>
      <c r="AH78" s="33">
        <v>1</v>
      </c>
      <c r="AI78" s="33">
        <v>1</v>
      </c>
      <c r="AJ78" s="33">
        <v>1</v>
      </c>
      <c r="AK78" s="33"/>
      <c r="AL78" s="33"/>
      <c r="AM78" s="33"/>
      <c r="AN78" s="33"/>
      <c r="AO78" s="33"/>
      <c r="AP78" s="33"/>
      <c r="AQ78" s="33"/>
      <c r="AR78" s="33"/>
      <c r="AS78" s="33"/>
      <c r="AT78" s="33"/>
      <c r="AU78" s="33"/>
      <c r="AV78" s="33"/>
      <c r="AW78" s="33"/>
      <c r="AX78" s="33"/>
      <c r="AY78" s="33"/>
      <c r="AZ78" s="33"/>
      <c r="BA78" s="33"/>
      <c r="BB78" s="33"/>
    </row>
    <row r="79" spans="1:54" ht="15" x14ac:dyDescent="0.25">
      <c r="A79" s="17">
        <f t="shared" si="14"/>
        <v>375</v>
      </c>
      <c r="B79" s="10">
        <f t="shared" si="15"/>
        <v>10</v>
      </c>
      <c r="C79" s="6" t="s">
        <v>231</v>
      </c>
      <c r="D79" s="6" t="s">
        <v>356</v>
      </c>
      <c r="E79" s="11" t="s">
        <v>306</v>
      </c>
      <c r="F79" s="35">
        <v>1</v>
      </c>
      <c r="G79" s="34">
        <f t="shared" si="13"/>
        <v>1</v>
      </c>
      <c r="H79" s="41">
        <f t="shared" si="10"/>
        <v>8</v>
      </c>
      <c r="I79" s="33"/>
      <c r="J79" s="33"/>
      <c r="K79" s="33"/>
      <c r="L79" s="33"/>
      <c r="M79" s="33"/>
      <c r="N79" s="33"/>
      <c r="O79" s="33"/>
      <c r="P79" s="33"/>
      <c r="Q79" s="33"/>
      <c r="R79" s="33"/>
      <c r="S79" s="33"/>
      <c r="T79" s="33">
        <v>1</v>
      </c>
      <c r="U79" s="33"/>
      <c r="V79" s="33"/>
      <c r="W79" s="33">
        <v>1</v>
      </c>
      <c r="X79" s="33"/>
      <c r="Y79" s="33">
        <v>1</v>
      </c>
      <c r="Z79" s="33">
        <v>1</v>
      </c>
      <c r="AA79" s="33">
        <v>1</v>
      </c>
      <c r="AB79" s="33"/>
      <c r="AC79" s="33"/>
      <c r="AD79" s="33"/>
      <c r="AE79" s="33"/>
      <c r="AF79" s="33">
        <v>1</v>
      </c>
      <c r="AG79" s="33"/>
      <c r="AH79" s="33"/>
      <c r="AI79" s="33">
        <v>1</v>
      </c>
      <c r="AJ79" s="33">
        <v>1</v>
      </c>
      <c r="AK79" s="33"/>
      <c r="AL79" s="33"/>
      <c r="AM79" s="33"/>
      <c r="AN79" s="33"/>
      <c r="AO79" s="33"/>
      <c r="AP79" s="33"/>
      <c r="AQ79" s="33"/>
      <c r="AR79" s="33"/>
      <c r="AS79" s="33"/>
      <c r="AT79" s="33"/>
      <c r="AU79" s="33"/>
      <c r="AV79" s="33"/>
      <c r="AW79" s="33"/>
      <c r="AX79" s="33"/>
      <c r="AY79" s="33"/>
      <c r="AZ79" s="33"/>
      <c r="BA79" s="33"/>
      <c r="BB79" s="33"/>
    </row>
    <row r="80" spans="1:54" ht="15" x14ac:dyDescent="0.25">
      <c r="A80" s="17">
        <f t="shared" si="14"/>
        <v>376</v>
      </c>
      <c r="B80" s="10">
        <f t="shared" si="15"/>
        <v>10</v>
      </c>
      <c r="C80" s="6" t="s">
        <v>232</v>
      </c>
      <c r="D80" s="6" t="s">
        <v>357</v>
      </c>
      <c r="E80" s="11" t="s">
        <v>307</v>
      </c>
      <c r="F80" s="35">
        <v>1</v>
      </c>
      <c r="G80" s="34">
        <f t="shared" si="13"/>
        <v>1</v>
      </c>
      <c r="H80" s="41">
        <f t="shared" si="10"/>
        <v>9</v>
      </c>
      <c r="I80" s="33"/>
      <c r="J80" s="33"/>
      <c r="K80" s="33"/>
      <c r="L80" s="33"/>
      <c r="M80" s="33"/>
      <c r="N80" s="33"/>
      <c r="O80" s="33"/>
      <c r="P80" s="33"/>
      <c r="Q80" s="33"/>
      <c r="R80" s="33"/>
      <c r="S80" s="33"/>
      <c r="T80" s="33">
        <v>1</v>
      </c>
      <c r="U80" s="33"/>
      <c r="V80" s="33"/>
      <c r="W80" s="33">
        <v>1</v>
      </c>
      <c r="X80" s="33"/>
      <c r="Y80" s="33">
        <v>1</v>
      </c>
      <c r="Z80" s="33">
        <v>1</v>
      </c>
      <c r="AA80" s="33">
        <v>1</v>
      </c>
      <c r="AB80" s="33"/>
      <c r="AC80" s="33"/>
      <c r="AD80" s="33"/>
      <c r="AE80" s="33"/>
      <c r="AF80" s="33">
        <v>1</v>
      </c>
      <c r="AG80" s="33"/>
      <c r="AH80" s="33">
        <v>1</v>
      </c>
      <c r="AI80" s="33">
        <v>1</v>
      </c>
      <c r="AJ80" s="33">
        <v>1</v>
      </c>
      <c r="AK80" s="33"/>
      <c r="AL80" s="33"/>
      <c r="AM80" s="33"/>
      <c r="AN80" s="33"/>
      <c r="AO80" s="33"/>
      <c r="AP80" s="33"/>
      <c r="AQ80" s="33"/>
      <c r="AR80" s="33"/>
      <c r="AS80" s="33"/>
      <c r="AT80" s="33"/>
      <c r="AU80" s="33"/>
      <c r="AV80" s="33"/>
      <c r="AW80" s="33"/>
      <c r="AX80" s="33"/>
      <c r="AY80" s="33"/>
      <c r="AZ80" s="33"/>
      <c r="BA80" s="33"/>
      <c r="BB80" s="33"/>
    </row>
    <row r="81" spans="1:54" ht="15" x14ac:dyDescent="0.25">
      <c r="A81" s="17">
        <f t="shared" si="14"/>
        <v>377</v>
      </c>
      <c r="B81" s="10">
        <f t="shared" si="15"/>
        <v>10</v>
      </c>
      <c r="C81" s="6" t="s">
        <v>234</v>
      </c>
      <c r="D81" s="6" t="s">
        <v>358</v>
      </c>
      <c r="E81" s="11" t="s">
        <v>308</v>
      </c>
      <c r="F81" s="35">
        <v>1</v>
      </c>
      <c r="G81" s="34">
        <f t="shared" si="13"/>
        <v>1</v>
      </c>
      <c r="H81" s="41">
        <f t="shared" si="10"/>
        <v>7</v>
      </c>
      <c r="I81" s="33"/>
      <c r="J81" s="33"/>
      <c r="K81" s="33"/>
      <c r="L81" s="33"/>
      <c r="M81" s="33"/>
      <c r="N81" s="33"/>
      <c r="O81" s="33"/>
      <c r="P81" s="33"/>
      <c r="Q81" s="33"/>
      <c r="R81" s="33"/>
      <c r="S81" s="33"/>
      <c r="T81" s="33">
        <v>1</v>
      </c>
      <c r="U81" s="33"/>
      <c r="V81" s="33"/>
      <c r="W81" s="33">
        <v>1</v>
      </c>
      <c r="X81" s="33"/>
      <c r="Y81" s="33">
        <v>1</v>
      </c>
      <c r="Z81" s="33">
        <v>1</v>
      </c>
      <c r="AA81" s="33">
        <v>1</v>
      </c>
      <c r="AB81" s="33"/>
      <c r="AC81" s="33"/>
      <c r="AD81" s="33"/>
      <c r="AE81" s="33"/>
      <c r="AF81" s="33">
        <v>1</v>
      </c>
      <c r="AG81" s="33"/>
      <c r="AH81" s="33"/>
      <c r="AI81" s="33"/>
      <c r="AJ81" s="33">
        <v>1</v>
      </c>
      <c r="AK81" s="33"/>
      <c r="AL81" s="33"/>
      <c r="AM81" s="33"/>
      <c r="AN81" s="33"/>
      <c r="AO81" s="33"/>
      <c r="AP81" s="33"/>
      <c r="AQ81" s="33"/>
      <c r="AR81" s="33"/>
      <c r="AS81" s="33"/>
      <c r="AT81" s="33"/>
      <c r="AU81" s="33"/>
      <c r="AV81" s="33"/>
      <c r="AW81" s="33"/>
      <c r="AX81" s="33"/>
      <c r="AY81" s="33"/>
      <c r="AZ81" s="33"/>
      <c r="BA81" s="33"/>
      <c r="BB81" s="33"/>
    </row>
    <row r="82" spans="1:54" ht="15" x14ac:dyDescent="0.25">
      <c r="A82" s="17">
        <f t="shared" si="14"/>
        <v>378</v>
      </c>
      <c r="B82" s="10">
        <f t="shared" si="15"/>
        <v>10</v>
      </c>
      <c r="C82" s="6" t="s">
        <v>233</v>
      </c>
      <c r="D82" s="6" t="s">
        <v>359</v>
      </c>
      <c r="E82" s="11" t="s">
        <v>309</v>
      </c>
      <c r="F82" s="35">
        <v>1</v>
      </c>
      <c r="G82" s="34">
        <f t="shared" si="13"/>
        <v>1</v>
      </c>
      <c r="H82" s="41">
        <f t="shared" si="10"/>
        <v>9</v>
      </c>
      <c r="I82" s="33"/>
      <c r="J82" s="33"/>
      <c r="K82" s="33"/>
      <c r="L82" s="33"/>
      <c r="M82" s="33"/>
      <c r="N82" s="33"/>
      <c r="O82" s="33"/>
      <c r="P82" s="33"/>
      <c r="Q82" s="33"/>
      <c r="R82" s="33"/>
      <c r="S82" s="33"/>
      <c r="T82" s="33">
        <v>1</v>
      </c>
      <c r="U82" s="33"/>
      <c r="V82" s="33"/>
      <c r="W82" s="33">
        <v>1</v>
      </c>
      <c r="X82" s="33"/>
      <c r="Y82" s="33">
        <v>1</v>
      </c>
      <c r="Z82" s="33">
        <v>1</v>
      </c>
      <c r="AA82" s="33">
        <v>1</v>
      </c>
      <c r="AB82" s="33"/>
      <c r="AC82" s="33"/>
      <c r="AD82" s="33"/>
      <c r="AE82" s="33"/>
      <c r="AF82" s="33">
        <v>1</v>
      </c>
      <c r="AG82" s="33"/>
      <c r="AH82" s="33">
        <v>1</v>
      </c>
      <c r="AI82" s="33">
        <v>1</v>
      </c>
      <c r="AJ82" s="33">
        <v>1</v>
      </c>
      <c r="AK82" s="33"/>
      <c r="AL82" s="33"/>
      <c r="AM82" s="33"/>
      <c r="AN82" s="33"/>
      <c r="AO82" s="33"/>
      <c r="AP82" s="33"/>
      <c r="AQ82" s="33"/>
      <c r="AR82" s="33"/>
      <c r="AS82" s="33"/>
      <c r="AT82" s="33"/>
      <c r="AU82" s="33"/>
      <c r="AV82" s="33"/>
      <c r="AW82" s="33"/>
      <c r="AX82" s="33"/>
      <c r="AY82" s="33"/>
      <c r="AZ82" s="33"/>
      <c r="BA82" s="33"/>
      <c r="BB82" s="33"/>
    </row>
    <row r="83" spans="1:54" ht="15" x14ac:dyDescent="0.25">
      <c r="A83" s="17">
        <f t="shared" si="14"/>
        <v>379</v>
      </c>
      <c r="B83" s="10">
        <f t="shared" si="15"/>
        <v>10</v>
      </c>
      <c r="C83" s="6" t="s">
        <v>235</v>
      </c>
      <c r="D83" s="6" t="s">
        <v>360</v>
      </c>
      <c r="E83" s="11" t="s">
        <v>310</v>
      </c>
      <c r="F83" s="35">
        <v>1</v>
      </c>
      <c r="G83" s="34">
        <f t="shared" si="13"/>
        <v>1</v>
      </c>
      <c r="H83" s="41">
        <f t="shared" si="10"/>
        <v>9</v>
      </c>
      <c r="I83" s="33"/>
      <c r="J83" s="33"/>
      <c r="K83" s="33"/>
      <c r="L83" s="33"/>
      <c r="M83" s="33"/>
      <c r="N83" s="33"/>
      <c r="O83" s="33"/>
      <c r="P83" s="33"/>
      <c r="Q83" s="33"/>
      <c r="R83" s="33"/>
      <c r="S83" s="33"/>
      <c r="T83" s="33">
        <v>1</v>
      </c>
      <c r="U83" s="33"/>
      <c r="V83" s="33"/>
      <c r="W83" s="33">
        <v>1</v>
      </c>
      <c r="X83" s="33"/>
      <c r="Y83" s="33">
        <v>1</v>
      </c>
      <c r="Z83" s="33">
        <v>1</v>
      </c>
      <c r="AA83" s="33">
        <v>1</v>
      </c>
      <c r="AB83" s="33"/>
      <c r="AC83" s="33"/>
      <c r="AD83" s="33"/>
      <c r="AE83" s="33"/>
      <c r="AF83" s="33">
        <v>1</v>
      </c>
      <c r="AG83" s="33"/>
      <c r="AH83" s="33">
        <v>1</v>
      </c>
      <c r="AI83" s="33">
        <v>1</v>
      </c>
      <c r="AJ83" s="33">
        <v>1</v>
      </c>
      <c r="AK83" s="33"/>
      <c r="AL83" s="33"/>
      <c r="AM83" s="33"/>
      <c r="AN83" s="33"/>
      <c r="AO83" s="33"/>
      <c r="AP83" s="33"/>
      <c r="AQ83" s="33"/>
      <c r="AR83" s="33"/>
      <c r="AS83" s="33"/>
      <c r="AT83" s="33"/>
      <c r="AU83" s="33"/>
      <c r="AV83" s="33"/>
      <c r="AW83" s="33"/>
      <c r="AX83" s="33"/>
      <c r="AY83" s="33"/>
      <c r="AZ83" s="33"/>
      <c r="BA83" s="33"/>
      <c r="BB83" s="33"/>
    </row>
    <row r="84" spans="1:54" ht="30" x14ac:dyDescent="0.25">
      <c r="A84" s="17">
        <f t="shared" si="14"/>
        <v>380</v>
      </c>
      <c r="B84" s="10">
        <f t="shared" si="15"/>
        <v>10</v>
      </c>
      <c r="D84" s="6" t="s">
        <v>353</v>
      </c>
      <c r="E84" s="11" t="s">
        <v>503</v>
      </c>
      <c r="F84" s="35">
        <v>1</v>
      </c>
      <c r="G84" s="34">
        <f t="shared" si="13"/>
        <v>1</v>
      </c>
      <c r="H84" s="41">
        <f t="shared" si="10"/>
        <v>12</v>
      </c>
      <c r="I84" s="33"/>
      <c r="J84" s="33"/>
      <c r="K84" s="33"/>
      <c r="L84" s="33"/>
      <c r="M84" s="33">
        <v>1</v>
      </c>
      <c r="N84" s="33">
        <v>1</v>
      </c>
      <c r="O84" s="33"/>
      <c r="P84" s="33"/>
      <c r="Q84" s="33"/>
      <c r="R84" s="33"/>
      <c r="S84" s="33"/>
      <c r="T84" s="33">
        <v>1</v>
      </c>
      <c r="U84" s="33"/>
      <c r="V84" s="33"/>
      <c r="W84" s="33">
        <v>1</v>
      </c>
      <c r="X84" s="33"/>
      <c r="Y84" s="33">
        <v>1</v>
      </c>
      <c r="Z84" s="33">
        <v>1</v>
      </c>
      <c r="AA84" s="33">
        <v>1</v>
      </c>
      <c r="AB84" s="33"/>
      <c r="AC84" s="33"/>
      <c r="AD84" s="33">
        <v>1</v>
      </c>
      <c r="AE84" s="33"/>
      <c r="AF84" s="33">
        <v>1</v>
      </c>
      <c r="AG84" s="33"/>
      <c r="AH84" s="33">
        <v>1</v>
      </c>
      <c r="AI84" s="33">
        <v>1</v>
      </c>
      <c r="AJ84" s="33">
        <v>1</v>
      </c>
      <c r="AK84" s="33"/>
      <c r="AL84" s="33"/>
      <c r="AM84" s="33"/>
      <c r="AN84" s="33"/>
      <c r="AO84" s="33"/>
      <c r="AP84" s="33"/>
      <c r="AQ84" s="33"/>
      <c r="AR84" s="33"/>
      <c r="AS84" s="33"/>
      <c r="AT84" s="33"/>
      <c r="AU84" s="33"/>
      <c r="AV84" s="33"/>
      <c r="AW84" s="33"/>
      <c r="AX84" s="33"/>
      <c r="AY84" s="33"/>
      <c r="AZ84" s="33"/>
      <c r="BA84" s="33"/>
      <c r="BB84" s="33"/>
    </row>
    <row r="85" spans="1:54" ht="15" x14ac:dyDescent="0.25">
      <c r="A85" s="17">
        <f t="shared" si="14"/>
        <v>381</v>
      </c>
      <c r="B85" s="4">
        <v>11</v>
      </c>
      <c r="C85" s="5" t="s">
        <v>229</v>
      </c>
      <c r="D85" s="5" t="s">
        <v>354</v>
      </c>
      <c r="E85" s="12" t="s">
        <v>311</v>
      </c>
      <c r="F85" s="35">
        <v>1</v>
      </c>
      <c r="G85" s="34">
        <f t="shared" si="13"/>
        <v>1</v>
      </c>
      <c r="H85" s="41">
        <f t="shared" si="10"/>
        <v>17</v>
      </c>
      <c r="I85" s="33"/>
      <c r="J85" s="33"/>
      <c r="K85" s="33"/>
      <c r="L85" s="33">
        <v>1</v>
      </c>
      <c r="M85" s="33"/>
      <c r="N85" s="33">
        <v>1</v>
      </c>
      <c r="O85" s="33">
        <v>1</v>
      </c>
      <c r="P85" s="33"/>
      <c r="Q85" s="33">
        <v>1</v>
      </c>
      <c r="R85" s="33">
        <v>1</v>
      </c>
      <c r="S85" s="33"/>
      <c r="T85" s="33">
        <v>1</v>
      </c>
      <c r="U85" s="33"/>
      <c r="V85" s="33">
        <v>1</v>
      </c>
      <c r="W85" s="33">
        <v>1</v>
      </c>
      <c r="X85" s="33"/>
      <c r="Y85" s="33">
        <v>1</v>
      </c>
      <c r="Z85" s="33">
        <v>1</v>
      </c>
      <c r="AA85" s="33">
        <v>1</v>
      </c>
      <c r="AB85" s="33"/>
      <c r="AC85" s="33"/>
      <c r="AD85" s="33">
        <v>1</v>
      </c>
      <c r="AE85" s="33"/>
      <c r="AF85" s="33">
        <v>1</v>
      </c>
      <c r="AG85" s="33">
        <v>1</v>
      </c>
      <c r="AH85" s="33">
        <v>1</v>
      </c>
      <c r="AI85" s="33">
        <v>1</v>
      </c>
      <c r="AJ85" s="33">
        <v>1</v>
      </c>
      <c r="AK85" s="33"/>
      <c r="AL85" s="33"/>
      <c r="AM85" s="33"/>
      <c r="AN85" s="33"/>
      <c r="AO85" s="33"/>
      <c r="AP85" s="33"/>
      <c r="AQ85" s="33"/>
      <c r="AR85" s="33"/>
      <c r="AS85" s="33"/>
      <c r="AT85" s="33"/>
      <c r="AU85" s="33"/>
      <c r="AV85" s="33"/>
      <c r="AW85" s="33"/>
      <c r="AX85" s="33"/>
      <c r="AY85" s="33"/>
      <c r="AZ85" s="33"/>
      <c r="BA85" s="33"/>
      <c r="BB85" s="33"/>
    </row>
    <row r="86" spans="1:54" ht="15" x14ac:dyDescent="0.25">
      <c r="A86" s="17">
        <f t="shared" si="14"/>
        <v>382</v>
      </c>
      <c r="B86" s="10">
        <f t="shared" ref="B86:B92" si="16">B85</f>
        <v>11</v>
      </c>
      <c r="C86" s="6" t="s">
        <v>230</v>
      </c>
      <c r="D86" s="6" t="s">
        <v>355</v>
      </c>
      <c r="E86" s="13" t="s">
        <v>312</v>
      </c>
      <c r="F86" s="35">
        <v>1</v>
      </c>
      <c r="G86" s="34">
        <f t="shared" si="13"/>
        <v>1</v>
      </c>
      <c r="H86" s="41">
        <f t="shared" si="10"/>
        <v>23</v>
      </c>
      <c r="I86" s="33"/>
      <c r="J86" s="33"/>
      <c r="K86" s="33"/>
      <c r="L86" s="33"/>
      <c r="M86" s="33"/>
      <c r="N86" s="33">
        <v>1</v>
      </c>
      <c r="O86" s="33">
        <v>1</v>
      </c>
      <c r="P86" s="33">
        <v>1</v>
      </c>
      <c r="Q86" s="33">
        <v>1</v>
      </c>
      <c r="R86" s="33">
        <v>1</v>
      </c>
      <c r="S86" s="33">
        <v>1</v>
      </c>
      <c r="T86" s="33">
        <v>1</v>
      </c>
      <c r="U86" s="33">
        <v>1</v>
      </c>
      <c r="V86" s="33">
        <v>1</v>
      </c>
      <c r="W86" s="33">
        <v>1</v>
      </c>
      <c r="X86" s="33">
        <v>1</v>
      </c>
      <c r="Y86" s="33">
        <v>1</v>
      </c>
      <c r="Z86" s="33">
        <v>1</v>
      </c>
      <c r="AA86" s="33">
        <v>1</v>
      </c>
      <c r="AB86" s="33">
        <v>1</v>
      </c>
      <c r="AC86" s="33">
        <v>1</v>
      </c>
      <c r="AD86" s="33">
        <v>1</v>
      </c>
      <c r="AE86" s="33">
        <v>1</v>
      </c>
      <c r="AF86" s="33">
        <v>1</v>
      </c>
      <c r="AG86" s="33">
        <v>1</v>
      </c>
      <c r="AH86" s="33">
        <v>1</v>
      </c>
      <c r="AI86" s="33">
        <v>1</v>
      </c>
      <c r="AJ86" s="33">
        <v>1</v>
      </c>
      <c r="AK86" s="33"/>
      <c r="AL86" s="33"/>
      <c r="AM86" s="33"/>
      <c r="AN86" s="33"/>
      <c r="AO86" s="33"/>
      <c r="AP86" s="33"/>
      <c r="AQ86" s="33"/>
      <c r="AR86" s="33"/>
      <c r="AS86" s="33"/>
      <c r="AT86" s="33"/>
      <c r="AU86" s="33"/>
      <c r="AV86" s="33"/>
      <c r="AW86" s="33"/>
      <c r="AX86" s="33"/>
      <c r="AY86" s="33"/>
      <c r="AZ86" s="33"/>
      <c r="BA86" s="33"/>
      <c r="BB86" s="33"/>
    </row>
    <row r="87" spans="1:54" ht="15" x14ac:dyDescent="0.25">
      <c r="A87" s="17">
        <f t="shared" si="14"/>
        <v>383</v>
      </c>
      <c r="B87" s="10">
        <f t="shared" si="16"/>
        <v>11</v>
      </c>
      <c r="C87" s="6" t="s">
        <v>231</v>
      </c>
      <c r="D87" s="6" t="s">
        <v>356</v>
      </c>
      <c r="E87" s="11" t="s">
        <v>313</v>
      </c>
      <c r="F87" s="35">
        <v>1</v>
      </c>
      <c r="G87" s="34">
        <f t="shared" si="13"/>
        <v>1</v>
      </c>
      <c r="H87" s="41">
        <f t="shared" si="10"/>
        <v>10</v>
      </c>
      <c r="I87" s="33"/>
      <c r="J87" s="33"/>
      <c r="K87" s="33"/>
      <c r="L87" s="33"/>
      <c r="M87" s="33"/>
      <c r="N87" s="33"/>
      <c r="O87" s="33"/>
      <c r="P87" s="33"/>
      <c r="Q87" s="33"/>
      <c r="R87" s="33"/>
      <c r="S87" s="33"/>
      <c r="T87" s="33">
        <v>1</v>
      </c>
      <c r="U87" s="33"/>
      <c r="V87" s="33"/>
      <c r="W87" s="33">
        <v>1</v>
      </c>
      <c r="X87" s="33"/>
      <c r="Y87" s="33">
        <v>1</v>
      </c>
      <c r="Z87" s="33">
        <v>1</v>
      </c>
      <c r="AA87" s="33">
        <v>1</v>
      </c>
      <c r="AB87" s="33"/>
      <c r="AC87" s="33"/>
      <c r="AD87" s="33">
        <v>1</v>
      </c>
      <c r="AE87" s="33"/>
      <c r="AF87" s="33">
        <v>1</v>
      </c>
      <c r="AG87" s="33"/>
      <c r="AH87" s="33">
        <v>1</v>
      </c>
      <c r="AI87" s="33">
        <v>1</v>
      </c>
      <c r="AJ87" s="33">
        <v>1</v>
      </c>
      <c r="AK87" s="33"/>
      <c r="AL87" s="33"/>
      <c r="AM87" s="33"/>
      <c r="AN87" s="33"/>
      <c r="AO87" s="33"/>
      <c r="AP87" s="33"/>
      <c r="AQ87" s="33"/>
      <c r="AR87" s="33"/>
      <c r="AS87" s="33"/>
      <c r="AT87" s="33"/>
      <c r="AU87" s="33"/>
      <c r="AV87" s="33"/>
      <c r="AW87" s="33"/>
      <c r="AX87" s="33"/>
      <c r="AY87" s="33"/>
      <c r="AZ87" s="33"/>
      <c r="BA87" s="33"/>
      <c r="BB87" s="33"/>
    </row>
    <row r="88" spans="1:54" ht="15" x14ac:dyDescent="0.25">
      <c r="A88" s="17">
        <f t="shared" si="14"/>
        <v>384</v>
      </c>
      <c r="B88" s="10">
        <f t="shared" si="16"/>
        <v>11</v>
      </c>
      <c r="C88" s="6" t="s">
        <v>232</v>
      </c>
      <c r="D88" s="6" t="s">
        <v>357</v>
      </c>
      <c r="E88" s="11" t="s">
        <v>314</v>
      </c>
      <c r="F88" s="35">
        <v>1</v>
      </c>
      <c r="G88" s="34">
        <f t="shared" si="13"/>
        <v>1</v>
      </c>
      <c r="H88" s="41">
        <f t="shared" si="10"/>
        <v>10</v>
      </c>
      <c r="I88" s="33"/>
      <c r="J88" s="33"/>
      <c r="K88" s="33"/>
      <c r="L88" s="33"/>
      <c r="M88" s="33"/>
      <c r="N88" s="33"/>
      <c r="O88" s="33"/>
      <c r="P88" s="33"/>
      <c r="Q88" s="33"/>
      <c r="R88" s="33"/>
      <c r="S88" s="33"/>
      <c r="T88" s="33">
        <v>1</v>
      </c>
      <c r="U88" s="33"/>
      <c r="V88" s="33"/>
      <c r="W88" s="33">
        <v>1</v>
      </c>
      <c r="X88" s="33"/>
      <c r="Y88" s="33">
        <v>1</v>
      </c>
      <c r="Z88" s="33">
        <v>1</v>
      </c>
      <c r="AA88" s="33">
        <v>1</v>
      </c>
      <c r="AB88" s="33"/>
      <c r="AC88" s="33"/>
      <c r="AD88" s="33">
        <v>1</v>
      </c>
      <c r="AE88" s="33"/>
      <c r="AF88" s="33">
        <v>1</v>
      </c>
      <c r="AG88" s="33"/>
      <c r="AH88" s="33">
        <v>1</v>
      </c>
      <c r="AI88" s="33">
        <v>1</v>
      </c>
      <c r="AJ88" s="33">
        <v>1</v>
      </c>
      <c r="AK88" s="33"/>
      <c r="AL88" s="33"/>
      <c r="AM88" s="33"/>
      <c r="AN88" s="33"/>
      <c r="AO88" s="33"/>
      <c r="AP88" s="33"/>
      <c r="AQ88" s="33"/>
      <c r="AR88" s="33"/>
      <c r="AS88" s="33"/>
      <c r="AT88" s="33"/>
      <c r="AU88" s="33"/>
      <c r="AV88" s="33"/>
      <c r="AW88" s="33"/>
      <c r="AX88" s="33"/>
      <c r="AY88" s="33"/>
      <c r="AZ88" s="33"/>
      <c r="BA88" s="33"/>
      <c r="BB88" s="33"/>
    </row>
    <row r="89" spans="1:54" ht="15" x14ac:dyDescent="0.25">
      <c r="A89" s="17">
        <f t="shared" si="14"/>
        <v>385</v>
      </c>
      <c r="B89" s="10">
        <f t="shared" si="16"/>
        <v>11</v>
      </c>
      <c r="C89" s="6" t="s">
        <v>234</v>
      </c>
      <c r="D89" s="6" t="s">
        <v>358</v>
      </c>
      <c r="E89" s="11" t="s">
        <v>315</v>
      </c>
      <c r="F89" s="35">
        <v>1</v>
      </c>
      <c r="G89" s="34">
        <f t="shared" si="13"/>
        <v>1</v>
      </c>
      <c r="H89" s="41">
        <f t="shared" si="10"/>
        <v>11</v>
      </c>
      <c r="I89" s="33"/>
      <c r="J89" s="33"/>
      <c r="K89" s="33"/>
      <c r="L89" s="33"/>
      <c r="M89" s="33"/>
      <c r="N89" s="33"/>
      <c r="O89" s="33"/>
      <c r="P89" s="33"/>
      <c r="Q89" s="33"/>
      <c r="R89" s="33"/>
      <c r="S89" s="33"/>
      <c r="T89" s="33">
        <v>1</v>
      </c>
      <c r="U89" s="33"/>
      <c r="V89" s="33"/>
      <c r="W89" s="33">
        <v>1</v>
      </c>
      <c r="X89" s="33"/>
      <c r="Y89" s="33">
        <v>1</v>
      </c>
      <c r="Z89" s="33">
        <v>1</v>
      </c>
      <c r="AA89" s="33">
        <v>1</v>
      </c>
      <c r="AB89" s="33"/>
      <c r="AC89" s="33"/>
      <c r="AD89" s="33">
        <v>1</v>
      </c>
      <c r="AE89" s="33"/>
      <c r="AF89" s="33">
        <v>1</v>
      </c>
      <c r="AG89" s="33">
        <v>1</v>
      </c>
      <c r="AH89" s="33">
        <v>1</v>
      </c>
      <c r="AI89" s="33">
        <v>1</v>
      </c>
      <c r="AJ89" s="33">
        <v>1</v>
      </c>
      <c r="AK89" s="33"/>
      <c r="AL89" s="33"/>
      <c r="AM89" s="33"/>
      <c r="AN89" s="33"/>
      <c r="AO89" s="33"/>
      <c r="AP89" s="33"/>
      <c r="AQ89" s="33"/>
      <c r="AR89" s="33"/>
      <c r="AS89" s="33"/>
      <c r="AT89" s="33"/>
      <c r="AU89" s="33"/>
      <c r="AV89" s="33"/>
      <c r="AW89" s="33"/>
      <c r="AX89" s="33"/>
      <c r="AY89" s="33"/>
      <c r="AZ89" s="33"/>
      <c r="BA89" s="33"/>
      <c r="BB89" s="33"/>
    </row>
    <row r="90" spans="1:54" ht="15" x14ac:dyDescent="0.25">
      <c r="A90" s="17">
        <f t="shared" si="14"/>
        <v>386</v>
      </c>
      <c r="B90" s="10">
        <f t="shared" si="16"/>
        <v>11</v>
      </c>
      <c r="C90" s="6" t="s">
        <v>233</v>
      </c>
      <c r="D90" s="6" t="s">
        <v>359</v>
      </c>
      <c r="E90" s="12" t="s">
        <v>316</v>
      </c>
      <c r="F90" s="35">
        <v>1</v>
      </c>
      <c r="G90" s="34">
        <f t="shared" si="13"/>
        <v>1</v>
      </c>
      <c r="H90" s="41">
        <f t="shared" si="10"/>
        <v>18</v>
      </c>
      <c r="I90" s="33"/>
      <c r="J90" s="33"/>
      <c r="K90" s="33"/>
      <c r="L90" s="33">
        <v>1</v>
      </c>
      <c r="M90" s="33">
        <v>1</v>
      </c>
      <c r="N90" s="33">
        <v>1</v>
      </c>
      <c r="O90" s="33">
        <v>1</v>
      </c>
      <c r="P90" s="33">
        <v>1</v>
      </c>
      <c r="Q90" s="33"/>
      <c r="R90" s="33"/>
      <c r="S90" s="33"/>
      <c r="T90" s="33">
        <v>1</v>
      </c>
      <c r="U90" s="33"/>
      <c r="V90" s="33"/>
      <c r="W90" s="33">
        <v>1</v>
      </c>
      <c r="X90" s="33"/>
      <c r="Y90" s="33">
        <v>1</v>
      </c>
      <c r="Z90" s="33">
        <v>1</v>
      </c>
      <c r="AA90" s="33">
        <v>1</v>
      </c>
      <c r="AB90" s="33"/>
      <c r="AC90" s="33">
        <v>1</v>
      </c>
      <c r="AD90" s="33">
        <v>1</v>
      </c>
      <c r="AE90" s="33">
        <v>1</v>
      </c>
      <c r="AF90" s="33">
        <v>1</v>
      </c>
      <c r="AG90" s="33">
        <v>1</v>
      </c>
      <c r="AH90" s="33">
        <v>1</v>
      </c>
      <c r="AI90" s="33">
        <v>1</v>
      </c>
      <c r="AJ90" s="33">
        <v>1</v>
      </c>
      <c r="AK90" s="33"/>
      <c r="AL90" s="33"/>
      <c r="AM90" s="33"/>
      <c r="AN90" s="33"/>
      <c r="AO90" s="33"/>
      <c r="AP90" s="33"/>
      <c r="AQ90" s="33"/>
      <c r="AR90" s="33"/>
      <c r="AS90" s="33"/>
      <c r="AT90" s="33"/>
      <c r="AU90" s="33"/>
      <c r="AV90" s="33"/>
      <c r="AW90" s="33"/>
      <c r="AX90" s="33"/>
      <c r="AY90" s="33"/>
      <c r="AZ90" s="33"/>
      <c r="BA90" s="33"/>
      <c r="BB90" s="33"/>
    </row>
    <row r="91" spans="1:54" ht="15" x14ac:dyDescent="0.25">
      <c r="A91" s="17">
        <f t="shared" si="14"/>
        <v>387</v>
      </c>
      <c r="B91" s="10">
        <f t="shared" si="16"/>
        <v>11</v>
      </c>
      <c r="C91" s="6" t="s">
        <v>235</v>
      </c>
      <c r="D91" s="6" t="s">
        <v>360</v>
      </c>
      <c r="E91" s="11" t="s">
        <v>317</v>
      </c>
      <c r="F91" s="35">
        <v>1</v>
      </c>
      <c r="G91" s="34">
        <f t="shared" si="13"/>
        <v>1</v>
      </c>
      <c r="H91" s="41">
        <f t="shared" si="10"/>
        <v>10</v>
      </c>
      <c r="I91" s="33"/>
      <c r="J91" s="33"/>
      <c r="K91" s="33"/>
      <c r="L91" s="33"/>
      <c r="M91" s="33"/>
      <c r="N91" s="33"/>
      <c r="O91" s="33"/>
      <c r="P91" s="33"/>
      <c r="Q91" s="33"/>
      <c r="R91" s="33"/>
      <c r="S91" s="33"/>
      <c r="T91" s="33">
        <v>1</v>
      </c>
      <c r="U91" s="33"/>
      <c r="V91" s="33"/>
      <c r="W91" s="33">
        <v>1</v>
      </c>
      <c r="X91" s="33"/>
      <c r="Y91" s="33">
        <v>1</v>
      </c>
      <c r="Z91" s="33">
        <v>1</v>
      </c>
      <c r="AA91" s="33">
        <v>1</v>
      </c>
      <c r="AB91" s="33"/>
      <c r="AC91" s="33"/>
      <c r="AD91" s="33">
        <v>1</v>
      </c>
      <c r="AE91" s="33"/>
      <c r="AF91" s="33">
        <v>1</v>
      </c>
      <c r="AG91" s="33"/>
      <c r="AH91" s="33">
        <v>1</v>
      </c>
      <c r="AI91" s="33">
        <v>1</v>
      </c>
      <c r="AJ91" s="33">
        <v>1</v>
      </c>
      <c r="AK91" s="33"/>
      <c r="AL91" s="33"/>
      <c r="AM91" s="33"/>
      <c r="AN91" s="33"/>
      <c r="AO91" s="33"/>
      <c r="AP91" s="33"/>
      <c r="AQ91" s="33"/>
      <c r="AR91" s="33"/>
      <c r="AS91" s="33"/>
      <c r="AT91" s="33"/>
      <c r="AU91" s="33"/>
      <c r="AV91" s="33"/>
      <c r="AW91" s="33"/>
      <c r="AX91" s="33"/>
      <c r="AY91" s="33"/>
      <c r="AZ91" s="33"/>
      <c r="BA91" s="33"/>
      <c r="BB91" s="33"/>
    </row>
    <row r="92" spans="1:54" ht="15" x14ac:dyDescent="0.25">
      <c r="A92" s="17">
        <f t="shared" si="14"/>
        <v>388</v>
      </c>
      <c r="B92" s="10">
        <f t="shared" si="16"/>
        <v>11</v>
      </c>
      <c r="D92" s="6" t="s">
        <v>353</v>
      </c>
      <c r="E92" s="13" t="s">
        <v>366</v>
      </c>
      <c r="F92" s="35">
        <v>1</v>
      </c>
      <c r="G92" s="34">
        <f t="shared" si="13"/>
        <v>1</v>
      </c>
      <c r="H92" s="41">
        <f t="shared" si="10"/>
        <v>10</v>
      </c>
      <c r="I92" s="33"/>
      <c r="J92" s="33"/>
      <c r="K92" s="33"/>
      <c r="L92" s="33"/>
      <c r="M92" s="33"/>
      <c r="N92" s="33"/>
      <c r="O92" s="33"/>
      <c r="P92" s="33"/>
      <c r="Q92" s="33"/>
      <c r="R92" s="33"/>
      <c r="S92" s="33"/>
      <c r="T92" s="33">
        <v>1</v>
      </c>
      <c r="U92" s="33"/>
      <c r="V92" s="33"/>
      <c r="W92" s="33">
        <v>1</v>
      </c>
      <c r="X92" s="33"/>
      <c r="Y92" s="33">
        <v>1</v>
      </c>
      <c r="Z92" s="33">
        <v>1</v>
      </c>
      <c r="AA92" s="33">
        <v>1</v>
      </c>
      <c r="AB92" s="33"/>
      <c r="AC92" s="33"/>
      <c r="AD92" s="33">
        <v>1</v>
      </c>
      <c r="AE92" s="33"/>
      <c r="AF92" s="33">
        <v>1</v>
      </c>
      <c r="AG92" s="33"/>
      <c r="AH92" s="33">
        <v>1</v>
      </c>
      <c r="AI92" s="33">
        <v>1</v>
      </c>
      <c r="AJ92" s="33">
        <v>1</v>
      </c>
      <c r="AK92" s="33"/>
      <c r="AL92" s="33"/>
      <c r="AM92" s="33"/>
      <c r="AN92" s="33"/>
      <c r="AO92" s="33"/>
      <c r="AP92" s="33"/>
      <c r="AQ92" s="33"/>
      <c r="AR92" s="33"/>
      <c r="AS92" s="33"/>
      <c r="AT92" s="33"/>
      <c r="AU92" s="33"/>
      <c r="AV92" s="33"/>
      <c r="AW92" s="33"/>
      <c r="AX92" s="33"/>
      <c r="AY92" s="33"/>
      <c r="AZ92" s="33"/>
      <c r="BA92" s="33"/>
      <c r="BB92" s="33"/>
    </row>
    <row r="93" spans="1:54" ht="15" x14ac:dyDescent="0.25">
      <c r="A93" s="17">
        <f t="shared" si="14"/>
        <v>389</v>
      </c>
      <c r="B93" s="4">
        <v>12</v>
      </c>
      <c r="C93" s="5" t="s">
        <v>229</v>
      </c>
      <c r="D93" s="5" t="s">
        <v>354</v>
      </c>
      <c r="E93" s="12" t="s">
        <v>318</v>
      </c>
      <c r="F93" s="35">
        <v>1</v>
      </c>
      <c r="G93" s="34">
        <f t="shared" si="13"/>
        <v>1</v>
      </c>
      <c r="H93" s="41">
        <f t="shared" si="10"/>
        <v>16</v>
      </c>
      <c r="I93" s="33"/>
      <c r="J93" s="33"/>
      <c r="K93" s="33"/>
      <c r="L93" s="33">
        <v>1</v>
      </c>
      <c r="M93" s="33"/>
      <c r="N93" s="33">
        <v>1</v>
      </c>
      <c r="O93" s="33">
        <v>1</v>
      </c>
      <c r="P93" s="33"/>
      <c r="Q93" s="33">
        <v>1</v>
      </c>
      <c r="R93" s="33">
        <v>1</v>
      </c>
      <c r="S93" s="33"/>
      <c r="T93" s="33">
        <v>1</v>
      </c>
      <c r="U93" s="33"/>
      <c r="V93" s="33">
        <v>1</v>
      </c>
      <c r="W93" s="33">
        <v>1</v>
      </c>
      <c r="X93" s="33"/>
      <c r="Y93" s="33">
        <v>1</v>
      </c>
      <c r="Z93" s="33">
        <v>1</v>
      </c>
      <c r="AA93" s="33">
        <v>1</v>
      </c>
      <c r="AB93" s="33"/>
      <c r="AC93" s="33"/>
      <c r="AD93" s="33"/>
      <c r="AE93" s="33"/>
      <c r="AF93" s="33">
        <v>1</v>
      </c>
      <c r="AG93" s="33">
        <v>1</v>
      </c>
      <c r="AH93" s="33">
        <v>1</v>
      </c>
      <c r="AI93" s="33">
        <v>1</v>
      </c>
      <c r="AJ93" s="33">
        <v>1</v>
      </c>
      <c r="AK93" s="33"/>
      <c r="AL93" s="33"/>
      <c r="AM93" s="33"/>
      <c r="AN93" s="33"/>
      <c r="AO93" s="33"/>
      <c r="AP93" s="33"/>
      <c r="AQ93" s="33"/>
      <c r="AR93" s="33"/>
      <c r="AS93" s="33"/>
      <c r="AT93" s="33"/>
      <c r="AU93" s="33"/>
      <c r="AV93" s="33"/>
      <c r="AW93" s="33"/>
      <c r="AX93" s="33"/>
      <c r="AY93" s="33"/>
      <c r="AZ93" s="33"/>
      <c r="BA93" s="33"/>
      <c r="BB93" s="33"/>
    </row>
    <row r="94" spans="1:54" ht="15" x14ac:dyDescent="0.25">
      <c r="A94" s="17">
        <f t="shared" si="14"/>
        <v>390</v>
      </c>
      <c r="B94" s="10">
        <f t="shared" ref="B94:B100" si="17">B93</f>
        <v>12</v>
      </c>
      <c r="C94" s="6" t="s">
        <v>230</v>
      </c>
      <c r="D94" s="6" t="s">
        <v>355</v>
      </c>
      <c r="E94" s="13" t="s">
        <v>319</v>
      </c>
      <c r="F94" s="35">
        <v>1</v>
      </c>
      <c r="G94" s="34">
        <f t="shared" si="13"/>
        <v>1</v>
      </c>
      <c r="H94" s="41">
        <f t="shared" si="10"/>
        <v>22</v>
      </c>
      <c r="I94" s="33"/>
      <c r="J94" s="33"/>
      <c r="K94" s="33"/>
      <c r="L94" s="33"/>
      <c r="M94" s="33"/>
      <c r="N94" s="33">
        <v>1</v>
      </c>
      <c r="O94" s="33"/>
      <c r="P94" s="33">
        <v>1</v>
      </c>
      <c r="Q94" s="33">
        <v>1</v>
      </c>
      <c r="R94" s="33">
        <v>1</v>
      </c>
      <c r="S94" s="33">
        <v>1</v>
      </c>
      <c r="T94" s="33">
        <v>1</v>
      </c>
      <c r="U94" s="33">
        <v>1</v>
      </c>
      <c r="V94" s="33">
        <v>1</v>
      </c>
      <c r="W94" s="33">
        <v>1</v>
      </c>
      <c r="X94" s="33">
        <v>1</v>
      </c>
      <c r="Y94" s="33">
        <v>1</v>
      </c>
      <c r="Z94" s="33">
        <v>1</v>
      </c>
      <c r="AA94" s="33">
        <v>1</v>
      </c>
      <c r="AB94" s="33">
        <v>1</v>
      </c>
      <c r="AC94" s="33">
        <v>1</v>
      </c>
      <c r="AD94" s="33">
        <v>1</v>
      </c>
      <c r="AE94" s="33">
        <v>1</v>
      </c>
      <c r="AF94" s="33">
        <v>1</v>
      </c>
      <c r="AG94" s="33">
        <v>1</v>
      </c>
      <c r="AH94" s="33">
        <v>1</v>
      </c>
      <c r="AI94" s="33">
        <v>1</v>
      </c>
      <c r="AJ94" s="33">
        <v>1</v>
      </c>
      <c r="AK94" s="33"/>
      <c r="AL94" s="33"/>
      <c r="AM94" s="33"/>
      <c r="AN94" s="33"/>
      <c r="AO94" s="33"/>
      <c r="AP94" s="33"/>
      <c r="AQ94" s="33"/>
      <c r="AR94" s="33"/>
      <c r="AS94" s="33"/>
      <c r="AT94" s="33"/>
      <c r="AU94" s="33"/>
      <c r="AV94" s="33"/>
      <c r="AW94" s="33"/>
      <c r="AX94" s="33"/>
      <c r="AY94" s="33"/>
      <c r="AZ94" s="33"/>
      <c r="BA94" s="33"/>
      <c r="BB94" s="33"/>
    </row>
    <row r="95" spans="1:54" ht="30" x14ac:dyDescent="0.25">
      <c r="A95" s="17">
        <f t="shared" si="14"/>
        <v>391</v>
      </c>
      <c r="B95" s="10">
        <f t="shared" si="17"/>
        <v>12</v>
      </c>
      <c r="C95" s="6" t="s">
        <v>231</v>
      </c>
      <c r="D95" s="6" t="s">
        <v>356</v>
      </c>
      <c r="E95" s="11" t="s">
        <v>320</v>
      </c>
      <c r="F95" s="35">
        <v>1</v>
      </c>
      <c r="G95" s="34">
        <f t="shared" si="13"/>
        <v>1</v>
      </c>
      <c r="H95" s="41">
        <f t="shared" si="10"/>
        <v>9</v>
      </c>
      <c r="I95" s="33"/>
      <c r="J95" s="33"/>
      <c r="K95" s="33"/>
      <c r="L95" s="33"/>
      <c r="M95" s="33"/>
      <c r="N95" s="33"/>
      <c r="O95" s="33"/>
      <c r="P95" s="33"/>
      <c r="Q95" s="33"/>
      <c r="R95" s="33"/>
      <c r="S95" s="33"/>
      <c r="T95" s="33">
        <v>1</v>
      </c>
      <c r="U95" s="33"/>
      <c r="V95" s="33"/>
      <c r="W95" s="33">
        <v>1</v>
      </c>
      <c r="X95" s="33"/>
      <c r="Y95" s="33">
        <v>1</v>
      </c>
      <c r="Z95" s="33">
        <v>1</v>
      </c>
      <c r="AA95" s="33">
        <v>1</v>
      </c>
      <c r="AB95" s="33"/>
      <c r="AC95" s="33"/>
      <c r="AD95" s="33"/>
      <c r="AE95" s="33"/>
      <c r="AF95" s="33">
        <v>1</v>
      </c>
      <c r="AG95" s="33"/>
      <c r="AH95" s="33">
        <v>1</v>
      </c>
      <c r="AI95" s="33">
        <v>1</v>
      </c>
      <c r="AJ95" s="33">
        <v>1</v>
      </c>
      <c r="AK95" s="33"/>
      <c r="AL95" s="33"/>
      <c r="AM95" s="33"/>
      <c r="AN95" s="33"/>
      <c r="AO95" s="33"/>
      <c r="AP95" s="33"/>
      <c r="AQ95" s="33"/>
      <c r="AR95" s="33"/>
      <c r="AS95" s="33"/>
      <c r="AT95" s="33"/>
      <c r="AU95" s="33"/>
      <c r="AV95" s="33"/>
      <c r="AW95" s="33"/>
      <c r="AX95" s="33"/>
      <c r="AY95" s="33"/>
      <c r="AZ95" s="33"/>
      <c r="BA95" s="33"/>
      <c r="BB95" s="33"/>
    </row>
    <row r="96" spans="1:54" ht="15" x14ac:dyDescent="0.25">
      <c r="A96" s="17">
        <f t="shared" si="14"/>
        <v>392</v>
      </c>
      <c r="B96" s="10">
        <f t="shared" si="17"/>
        <v>12</v>
      </c>
      <c r="C96" s="6" t="s">
        <v>232</v>
      </c>
      <c r="D96" s="6" t="s">
        <v>357</v>
      </c>
      <c r="E96" s="11" t="s">
        <v>321</v>
      </c>
      <c r="F96" s="35">
        <v>1</v>
      </c>
      <c r="G96" s="34">
        <f t="shared" si="13"/>
        <v>1</v>
      </c>
      <c r="H96" s="41">
        <f t="shared" si="10"/>
        <v>10</v>
      </c>
      <c r="I96" s="33"/>
      <c r="J96" s="33"/>
      <c r="K96" s="33"/>
      <c r="L96" s="33"/>
      <c r="M96" s="33"/>
      <c r="N96" s="33"/>
      <c r="O96" s="33"/>
      <c r="P96" s="33"/>
      <c r="Q96" s="33"/>
      <c r="R96" s="33"/>
      <c r="S96" s="33"/>
      <c r="T96" s="33">
        <v>1</v>
      </c>
      <c r="U96" s="33"/>
      <c r="V96" s="33"/>
      <c r="W96" s="33">
        <v>1</v>
      </c>
      <c r="X96" s="33"/>
      <c r="Y96" s="33">
        <v>1</v>
      </c>
      <c r="Z96" s="33">
        <v>1</v>
      </c>
      <c r="AA96" s="33">
        <v>1</v>
      </c>
      <c r="AB96" s="33"/>
      <c r="AC96" s="33"/>
      <c r="AD96" s="33">
        <v>1</v>
      </c>
      <c r="AE96" s="33"/>
      <c r="AF96" s="33">
        <v>1</v>
      </c>
      <c r="AG96" s="33"/>
      <c r="AH96" s="33">
        <v>1</v>
      </c>
      <c r="AI96" s="33">
        <v>1</v>
      </c>
      <c r="AJ96" s="33">
        <v>1</v>
      </c>
      <c r="AK96" s="33"/>
      <c r="AL96" s="33"/>
      <c r="AM96" s="33"/>
      <c r="AN96" s="33"/>
      <c r="AO96" s="33"/>
      <c r="AP96" s="33"/>
      <c r="AQ96" s="33"/>
      <c r="AR96" s="33"/>
      <c r="AS96" s="33"/>
      <c r="AT96" s="33"/>
      <c r="AU96" s="33"/>
      <c r="AV96" s="33"/>
      <c r="AW96" s="33"/>
      <c r="AX96" s="33"/>
      <c r="AY96" s="33"/>
      <c r="AZ96" s="33"/>
      <c r="BA96" s="33"/>
      <c r="BB96" s="33"/>
    </row>
    <row r="97" spans="1:54" ht="15" x14ac:dyDescent="0.25">
      <c r="A97" s="17">
        <f t="shared" si="14"/>
        <v>393</v>
      </c>
      <c r="B97" s="10">
        <f t="shared" si="17"/>
        <v>12</v>
      </c>
      <c r="C97" s="6" t="s">
        <v>234</v>
      </c>
      <c r="D97" s="6" t="s">
        <v>358</v>
      </c>
      <c r="E97" s="12" t="s">
        <v>322</v>
      </c>
      <c r="F97" s="35">
        <v>1</v>
      </c>
      <c r="G97" s="34">
        <f t="shared" si="13"/>
        <v>1</v>
      </c>
      <c r="H97" s="41">
        <f t="shared" si="10"/>
        <v>10</v>
      </c>
      <c r="I97" s="33"/>
      <c r="J97" s="33"/>
      <c r="K97" s="33"/>
      <c r="L97" s="33"/>
      <c r="M97" s="33"/>
      <c r="N97" s="33"/>
      <c r="O97" s="33"/>
      <c r="P97" s="33"/>
      <c r="Q97" s="33"/>
      <c r="R97" s="33"/>
      <c r="S97" s="33"/>
      <c r="T97" s="33">
        <v>1</v>
      </c>
      <c r="U97" s="33"/>
      <c r="V97" s="33"/>
      <c r="W97" s="33">
        <v>1</v>
      </c>
      <c r="X97" s="33"/>
      <c r="Y97" s="33">
        <v>1</v>
      </c>
      <c r="Z97" s="33">
        <v>1</v>
      </c>
      <c r="AA97" s="33">
        <v>1</v>
      </c>
      <c r="AB97" s="33"/>
      <c r="AC97" s="33"/>
      <c r="AD97" s="33">
        <v>1</v>
      </c>
      <c r="AE97" s="33"/>
      <c r="AF97" s="33">
        <v>1</v>
      </c>
      <c r="AG97" s="33"/>
      <c r="AH97" s="33">
        <v>1</v>
      </c>
      <c r="AI97" s="33">
        <v>1</v>
      </c>
      <c r="AJ97" s="33">
        <v>1</v>
      </c>
      <c r="AK97" s="33"/>
      <c r="AL97" s="33"/>
      <c r="AM97" s="33"/>
      <c r="AN97" s="33"/>
      <c r="AO97" s="33"/>
      <c r="AP97" s="33"/>
      <c r="AQ97" s="33"/>
      <c r="AR97" s="33"/>
      <c r="AS97" s="33"/>
      <c r="AT97" s="33"/>
      <c r="AU97" s="33"/>
      <c r="AV97" s="33"/>
      <c r="AW97" s="33"/>
      <c r="AX97" s="33"/>
      <c r="AY97" s="33"/>
      <c r="AZ97" s="33"/>
      <c r="BA97" s="33"/>
      <c r="BB97" s="33"/>
    </row>
    <row r="98" spans="1:54" ht="15" x14ac:dyDescent="0.25">
      <c r="A98" s="17">
        <f t="shared" si="14"/>
        <v>394</v>
      </c>
      <c r="B98" s="10">
        <f t="shared" si="17"/>
        <v>12</v>
      </c>
      <c r="C98" s="6" t="s">
        <v>233</v>
      </c>
      <c r="D98" s="6" t="s">
        <v>359</v>
      </c>
      <c r="E98" s="11" t="s">
        <v>323</v>
      </c>
      <c r="F98" s="35">
        <v>1</v>
      </c>
      <c r="G98" s="34">
        <f t="shared" si="13"/>
        <v>1</v>
      </c>
      <c r="H98" s="41">
        <f t="shared" si="10"/>
        <v>10</v>
      </c>
      <c r="I98" s="33"/>
      <c r="J98" s="33"/>
      <c r="K98" s="33"/>
      <c r="L98" s="33"/>
      <c r="M98" s="33"/>
      <c r="N98" s="33"/>
      <c r="O98" s="33"/>
      <c r="P98" s="33"/>
      <c r="Q98" s="33"/>
      <c r="R98" s="33"/>
      <c r="S98" s="33"/>
      <c r="T98" s="33">
        <v>1</v>
      </c>
      <c r="U98" s="33"/>
      <c r="V98" s="33"/>
      <c r="W98" s="33">
        <v>1</v>
      </c>
      <c r="X98" s="33"/>
      <c r="Y98" s="33">
        <v>1</v>
      </c>
      <c r="Z98" s="33">
        <v>1</v>
      </c>
      <c r="AA98" s="33">
        <v>1</v>
      </c>
      <c r="AB98" s="33"/>
      <c r="AC98" s="33"/>
      <c r="AD98" s="33">
        <v>1</v>
      </c>
      <c r="AE98" s="33"/>
      <c r="AF98" s="33">
        <v>1</v>
      </c>
      <c r="AG98" s="33"/>
      <c r="AH98" s="33">
        <v>1</v>
      </c>
      <c r="AI98" s="33">
        <v>1</v>
      </c>
      <c r="AJ98" s="33">
        <v>1</v>
      </c>
      <c r="AK98" s="33"/>
      <c r="AL98" s="33"/>
      <c r="AM98" s="33"/>
      <c r="AN98" s="33"/>
      <c r="AO98" s="33"/>
      <c r="AP98" s="33"/>
      <c r="AQ98" s="33"/>
      <c r="AR98" s="33"/>
      <c r="AS98" s="33"/>
      <c r="AT98" s="33"/>
      <c r="AU98" s="33"/>
      <c r="AV98" s="33"/>
      <c r="AW98" s="33"/>
      <c r="AX98" s="33"/>
      <c r="AY98" s="33"/>
      <c r="AZ98" s="33"/>
      <c r="BA98" s="33"/>
      <c r="BB98" s="33"/>
    </row>
    <row r="99" spans="1:54" ht="15" x14ac:dyDescent="0.25">
      <c r="A99" s="17">
        <f t="shared" si="14"/>
        <v>395</v>
      </c>
      <c r="B99" s="10">
        <f t="shared" si="17"/>
        <v>12</v>
      </c>
      <c r="C99" s="6" t="s">
        <v>235</v>
      </c>
      <c r="D99" s="6" t="s">
        <v>360</v>
      </c>
      <c r="E99" s="11" t="s">
        <v>324</v>
      </c>
      <c r="F99" s="35">
        <v>1</v>
      </c>
      <c r="G99" s="34">
        <f t="shared" si="13"/>
        <v>1</v>
      </c>
      <c r="H99" s="41">
        <f t="shared" si="10"/>
        <v>9</v>
      </c>
      <c r="I99" s="33"/>
      <c r="J99" s="33"/>
      <c r="K99" s="33"/>
      <c r="L99" s="33"/>
      <c r="M99" s="33"/>
      <c r="N99" s="33"/>
      <c r="O99" s="33"/>
      <c r="P99" s="33"/>
      <c r="Q99" s="33"/>
      <c r="R99" s="33"/>
      <c r="S99" s="33"/>
      <c r="T99" s="33">
        <v>1</v>
      </c>
      <c r="U99" s="33"/>
      <c r="V99" s="33"/>
      <c r="W99" s="33">
        <v>1</v>
      </c>
      <c r="X99" s="33"/>
      <c r="Y99" s="33">
        <v>1</v>
      </c>
      <c r="Z99" s="33">
        <v>1</v>
      </c>
      <c r="AA99" s="33">
        <v>1</v>
      </c>
      <c r="AB99" s="33"/>
      <c r="AC99" s="33"/>
      <c r="AD99" s="33">
        <v>1</v>
      </c>
      <c r="AE99" s="33"/>
      <c r="AF99" s="33">
        <v>1</v>
      </c>
      <c r="AG99" s="33"/>
      <c r="AH99" s="33"/>
      <c r="AI99" s="33">
        <v>1</v>
      </c>
      <c r="AJ99" s="33">
        <v>1</v>
      </c>
      <c r="AK99" s="33"/>
      <c r="AL99" s="33"/>
      <c r="AM99" s="33"/>
      <c r="AN99" s="33"/>
      <c r="AO99" s="33"/>
      <c r="AP99" s="33"/>
      <c r="AQ99" s="33"/>
      <c r="AR99" s="33"/>
      <c r="AS99" s="33"/>
      <c r="AT99" s="33"/>
      <c r="AU99" s="33"/>
      <c r="AV99" s="33"/>
      <c r="AW99" s="33"/>
      <c r="AX99" s="33"/>
      <c r="AY99" s="33"/>
      <c r="AZ99" s="33"/>
      <c r="BA99" s="33"/>
      <c r="BB99" s="33"/>
    </row>
    <row r="100" spans="1:54" ht="15" x14ac:dyDescent="0.25">
      <c r="A100" s="17">
        <f t="shared" si="14"/>
        <v>396</v>
      </c>
      <c r="B100" s="10">
        <f t="shared" si="17"/>
        <v>12</v>
      </c>
      <c r="D100" s="6" t="s">
        <v>353</v>
      </c>
      <c r="E100" s="13" t="s">
        <v>325</v>
      </c>
      <c r="F100" s="35">
        <v>1</v>
      </c>
      <c r="G100" s="34">
        <f t="shared" si="13"/>
        <v>1</v>
      </c>
      <c r="H100" s="41">
        <f t="shared" si="10"/>
        <v>9</v>
      </c>
      <c r="I100" s="33"/>
      <c r="J100" s="33"/>
      <c r="K100" s="33"/>
      <c r="L100" s="33"/>
      <c r="M100" s="33"/>
      <c r="N100" s="33"/>
      <c r="O100" s="33"/>
      <c r="P100" s="33"/>
      <c r="Q100" s="33"/>
      <c r="R100" s="33"/>
      <c r="S100" s="33"/>
      <c r="T100" s="33">
        <v>1</v>
      </c>
      <c r="U100" s="33"/>
      <c r="V100" s="33"/>
      <c r="W100" s="33">
        <v>1</v>
      </c>
      <c r="X100" s="33"/>
      <c r="Y100" s="33">
        <v>1</v>
      </c>
      <c r="Z100" s="33">
        <v>1</v>
      </c>
      <c r="AA100" s="33">
        <v>1</v>
      </c>
      <c r="AB100" s="33"/>
      <c r="AC100" s="33"/>
      <c r="AD100" s="33">
        <v>1</v>
      </c>
      <c r="AE100" s="33"/>
      <c r="AF100" s="33">
        <v>1</v>
      </c>
      <c r="AG100" s="33"/>
      <c r="AH100" s="33"/>
      <c r="AI100" s="33">
        <v>1</v>
      </c>
      <c r="AJ100" s="33">
        <v>1</v>
      </c>
      <c r="AK100" s="33"/>
      <c r="AL100" s="33"/>
      <c r="AM100" s="33"/>
      <c r="AN100" s="33"/>
      <c r="AO100" s="33"/>
      <c r="AP100" s="33"/>
      <c r="AQ100" s="33"/>
      <c r="AR100" s="33"/>
      <c r="AS100" s="33"/>
      <c r="AT100" s="33"/>
      <c r="AU100" s="33"/>
      <c r="AV100" s="33"/>
      <c r="AW100" s="33"/>
      <c r="AX100" s="33"/>
      <c r="AY100" s="33"/>
      <c r="AZ100" s="33"/>
      <c r="BA100" s="33"/>
      <c r="BB100" s="33"/>
    </row>
    <row r="101" spans="1:54" ht="30" x14ac:dyDescent="0.25">
      <c r="A101" s="17">
        <f t="shared" si="14"/>
        <v>397</v>
      </c>
      <c r="D101" s="6" t="s">
        <v>367</v>
      </c>
      <c r="E101" s="11" t="s">
        <v>368</v>
      </c>
      <c r="F101" s="35">
        <v>2</v>
      </c>
      <c r="G101" s="34">
        <f t="shared" si="13"/>
        <v>23</v>
      </c>
      <c r="H101" s="41">
        <f t="shared" si="10"/>
        <v>6</v>
      </c>
      <c r="I101" s="33"/>
      <c r="J101" s="33"/>
      <c r="K101" s="33"/>
      <c r="L101" s="33"/>
      <c r="M101" s="33"/>
      <c r="N101" s="33"/>
      <c r="O101" s="33"/>
      <c r="P101" s="33"/>
      <c r="Q101" s="33"/>
      <c r="R101" s="33"/>
      <c r="S101" s="33"/>
      <c r="T101" s="33">
        <v>1</v>
      </c>
      <c r="U101" s="33"/>
      <c r="V101" s="33"/>
      <c r="W101" s="33">
        <v>1</v>
      </c>
      <c r="X101" s="33"/>
      <c r="Y101" s="33">
        <v>1</v>
      </c>
      <c r="Z101" s="33"/>
      <c r="AA101" s="33">
        <v>1</v>
      </c>
      <c r="AB101" s="33"/>
      <c r="AC101" s="33"/>
      <c r="AD101" s="33">
        <v>1</v>
      </c>
      <c r="AE101" s="33"/>
      <c r="AF101" s="33">
        <v>1</v>
      </c>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row>
    <row r="102" spans="1:54" ht="15" x14ac:dyDescent="0.25">
      <c r="A102" s="17">
        <f t="shared" si="14"/>
        <v>398</v>
      </c>
      <c r="B102" s="4">
        <v>13</v>
      </c>
      <c r="C102" s="5" t="s">
        <v>229</v>
      </c>
      <c r="D102" s="5" t="s">
        <v>354</v>
      </c>
      <c r="E102" s="12" t="s">
        <v>326</v>
      </c>
      <c r="F102" s="35">
        <v>1</v>
      </c>
      <c r="G102" s="34">
        <f t="shared" si="13"/>
        <v>1</v>
      </c>
      <c r="H102" s="41">
        <f t="shared" si="10"/>
        <v>24</v>
      </c>
      <c r="I102" s="33"/>
      <c r="J102" s="33">
        <v>1</v>
      </c>
      <c r="K102" s="33"/>
      <c r="L102" s="33">
        <v>1</v>
      </c>
      <c r="M102" s="33"/>
      <c r="N102" s="33">
        <v>1</v>
      </c>
      <c r="O102" s="33">
        <v>1</v>
      </c>
      <c r="P102" s="33"/>
      <c r="Q102" s="33">
        <v>1</v>
      </c>
      <c r="R102" s="33">
        <v>1</v>
      </c>
      <c r="S102" s="33">
        <v>1</v>
      </c>
      <c r="T102" s="33">
        <v>1</v>
      </c>
      <c r="U102" s="33">
        <v>1</v>
      </c>
      <c r="V102" s="33">
        <v>1</v>
      </c>
      <c r="W102" s="33">
        <v>1</v>
      </c>
      <c r="X102" s="33">
        <v>1</v>
      </c>
      <c r="Y102" s="33">
        <v>1</v>
      </c>
      <c r="Z102" s="33">
        <v>1</v>
      </c>
      <c r="AA102" s="33">
        <v>1</v>
      </c>
      <c r="AB102" s="33">
        <v>1</v>
      </c>
      <c r="AC102" s="33">
        <v>1</v>
      </c>
      <c r="AD102" s="33">
        <v>1</v>
      </c>
      <c r="AE102" s="33">
        <v>1</v>
      </c>
      <c r="AF102" s="33">
        <v>1</v>
      </c>
      <c r="AG102" s="33">
        <v>1</v>
      </c>
      <c r="AH102" s="33">
        <v>1</v>
      </c>
      <c r="AI102" s="33">
        <v>1</v>
      </c>
      <c r="AJ102" s="33">
        <v>1</v>
      </c>
      <c r="AK102" s="33"/>
      <c r="AL102" s="33"/>
      <c r="AM102" s="33"/>
      <c r="AN102" s="33"/>
      <c r="AO102" s="33"/>
      <c r="AP102" s="33"/>
      <c r="AQ102" s="33"/>
      <c r="AR102" s="33"/>
      <c r="AS102" s="33"/>
      <c r="AT102" s="33"/>
      <c r="AU102" s="33"/>
      <c r="AV102" s="33"/>
      <c r="AW102" s="33"/>
      <c r="AX102" s="33"/>
      <c r="AY102" s="33"/>
      <c r="AZ102" s="33"/>
      <c r="BA102" s="33"/>
      <c r="BB102" s="33"/>
    </row>
    <row r="103" spans="1:54" ht="15" x14ac:dyDescent="0.25">
      <c r="A103" s="17">
        <f t="shared" si="14"/>
        <v>399</v>
      </c>
      <c r="B103" s="10">
        <f t="shared" ref="B103:B109" si="18">B102</f>
        <v>13</v>
      </c>
      <c r="C103" s="6" t="s">
        <v>230</v>
      </c>
      <c r="D103" s="6" t="s">
        <v>355</v>
      </c>
      <c r="E103" s="13" t="s">
        <v>327</v>
      </c>
      <c r="F103" s="35">
        <v>1</v>
      </c>
      <c r="G103" s="34">
        <f t="shared" si="13"/>
        <v>1</v>
      </c>
      <c r="H103" s="41">
        <f t="shared" si="10"/>
        <v>21</v>
      </c>
      <c r="I103" s="33"/>
      <c r="J103" s="33"/>
      <c r="K103" s="33"/>
      <c r="L103" s="33"/>
      <c r="M103" s="33"/>
      <c r="N103" s="33">
        <v>1</v>
      </c>
      <c r="O103" s="33"/>
      <c r="P103" s="33">
        <v>1</v>
      </c>
      <c r="Q103" s="33">
        <v>1</v>
      </c>
      <c r="R103" s="33">
        <v>1</v>
      </c>
      <c r="S103" s="33"/>
      <c r="T103" s="33">
        <v>1</v>
      </c>
      <c r="U103" s="33">
        <v>1</v>
      </c>
      <c r="V103" s="33">
        <v>1</v>
      </c>
      <c r="W103" s="33">
        <v>1</v>
      </c>
      <c r="X103" s="33">
        <v>1</v>
      </c>
      <c r="Y103" s="33">
        <v>1</v>
      </c>
      <c r="Z103" s="33">
        <v>1</v>
      </c>
      <c r="AA103" s="33">
        <v>1</v>
      </c>
      <c r="AB103" s="33">
        <v>1</v>
      </c>
      <c r="AC103" s="33">
        <v>1</v>
      </c>
      <c r="AD103" s="33">
        <v>1</v>
      </c>
      <c r="AE103" s="33">
        <v>1</v>
      </c>
      <c r="AF103" s="33">
        <v>1</v>
      </c>
      <c r="AG103" s="33">
        <v>1</v>
      </c>
      <c r="AH103" s="33">
        <v>1</v>
      </c>
      <c r="AI103" s="33">
        <v>1</v>
      </c>
      <c r="AJ103" s="33">
        <v>1</v>
      </c>
      <c r="AK103" s="33"/>
      <c r="AL103" s="33"/>
      <c r="AM103" s="33"/>
      <c r="AN103" s="33"/>
      <c r="AO103" s="33"/>
      <c r="AP103" s="33"/>
      <c r="AQ103" s="33"/>
      <c r="AR103" s="33"/>
      <c r="AS103" s="33"/>
      <c r="AT103" s="33"/>
      <c r="AU103" s="33"/>
      <c r="AV103" s="33"/>
      <c r="AW103" s="33"/>
      <c r="AX103" s="33"/>
      <c r="AY103" s="33"/>
      <c r="AZ103" s="33"/>
      <c r="BA103" s="33"/>
      <c r="BB103" s="33"/>
    </row>
    <row r="104" spans="1:54" ht="15" x14ac:dyDescent="0.25">
      <c r="A104" s="17">
        <f t="shared" si="14"/>
        <v>400</v>
      </c>
      <c r="B104" s="10">
        <f t="shared" si="18"/>
        <v>13</v>
      </c>
      <c r="C104" s="6" t="s">
        <v>231</v>
      </c>
      <c r="D104" s="6" t="s">
        <v>356</v>
      </c>
      <c r="E104" s="11" t="s">
        <v>363</v>
      </c>
      <c r="F104" s="35">
        <v>1</v>
      </c>
      <c r="G104" s="34">
        <f t="shared" si="13"/>
        <v>1</v>
      </c>
      <c r="H104" s="41">
        <f t="shared" si="10"/>
        <v>8</v>
      </c>
      <c r="I104" s="33"/>
      <c r="J104" s="33"/>
      <c r="K104" s="33"/>
      <c r="L104" s="33"/>
      <c r="M104" s="33"/>
      <c r="N104" s="33"/>
      <c r="O104" s="33"/>
      <c r="P104" s="33"/>
      <c r="Q104" s="33"/>
      <c r="R104" s="33"/>
      <c r="S104" s="33"/>
      <c r="T104" s="33">
        <v>1</v>
      </c>
      <c r="U104" s="33"/>
      <c r="V104" s="33"/>
      <c r="W104" s="33">
        <v>1</v>
      </c>
      <c r="X104" s="33"/>
      <c r="Y104" s="33">
        <v>1</v>
      </c>
      <c r="Z104" s="33">
        <v>1</v>
      </c>
      <c r="AA104" s="33"/>
      <c r="AB104" s="33"/>
      <c r="AC104" s="33"/>
      <c r="AD104" s="33"/>
      <c r="AE104" s="33"/>
      <c r="AF104" s="33">
        <v>1</v>
      </c>
      <c r="AG104" s="33"/>
      <c r="AH104" s="33">
        <v>1</v>
      </c>
      <c r="AI104" s="33">
        <v>1</v>
      </c>
      <c r="AJ104" s="33">
        <v>1</v>
      </c>
      <c r="AK104" s="33"/>
      <c r="AL104" s="33"/>
      <c r="AM104" s="33"/>
      <c r="AN104" s="33"/>
      <c r="AO104" s="33"/>
      <c r="AP104" s="33"/>
      <c r="AQ104" s="33"/>
      <c r="AR104" s="33"/>
      <c r="AS104" s="33"/>
      <c r="AT104" s="33"/>
      <c r="AU104" s="33"/>
      <c r="AV104" s="33"/>
      <c r="AW104" s="33"/>
      <c r="AX104" s="33"/>
      <c r="AY104" s="33"/>
      <c r="AZ104" s="33"/>
      <c r="BA104" s="33"/>
      <c r="BB104" s="33"/>
    </row>
    <row r="105" spans="1:54" ht="15" x14ac:dyDescent="0.25">
      <c r="A105" s="17">
        <f t="shared" si="14"/>
        <v>401</v>
      </c>
      <c r="B105" s="10">
        <f t="shared" si="18"/>
        <v>13</v>
      </c>
      <c r="C105" s="6" t="s">
        <v>232</v>
      </c>
      <c r="D105" s="6" t="s">
        <v>357</v>
      </c>
      <c r="E105" s="11" t="s">
        <v>328</v>
      </c>
      <c r="F105" s="35">
        <v>1</v>
      </c>
      <c r="G105" s="34">
        <f t="shared" si="13"/>
        <v>1</v>
      </c>
      <c r="H105" s="41">
        <f t="shared" si="10"/>
        <v>9</v>
      </c>
      <c r="I105" s="33"/>
      <c r="J105" s="33"/>
      <c r="K105" s="33"/>
      <c r="L105" s="33"/>
      <c r="M105" s="33"/>
      <c r="N105" s="33"/>
      <c r="O105" s="33"/>
      <c r="P105" s="33"/>
      <c r="Q105" s="33"/>
      <c r="R105" s="33"/>
      <c r="S105" s="33"/>
      <c r="T105" s="33">
        <v>1</v>
      </c>
      <c r="U105" s="33"/>
      <c r="V105" s="33"/>
      <c r="W105" s="33">
        <v>1</v>
      </c>
      <c r="X105" s="33"/>
      <c r="Y105" s="33">
        <v>1</v>
      </c>
      <c r="Z105" s="33">
        <v>1</v>
      </c>
      <c r="AA105" s="33">
        <v>1</v>
      </c>
      <c r="AB105" s="33"/>
      <c r="AC105" s="33"/>
      <c r="AD105" s="33"/>
      <c r="AE105" s="33"/>
      <c r="AF105" s="33">
        <v>1</v>
      </c>
      <c r="AG105" s="33"/>
      <c r="AH105" s="33">
        <v>1</v>
      </c>
      <c r="AI105" s="33">
        <v>1</v>
      </c>
      <c r="AJ105" s="33">
        <v>1</v>
      </c>
      <c r="AK105" s="33"/>
      <c r="AL105" s="33"/>
      <c r="AM105" s="33"/>
      <c r="AN105" s="33"/>
      <c r="AO105" s="33"/>
      <c r="AP105" s="33"/>
      <c r="AQ105" s="33"/>
      <c r="AR105" s="33"/>
      <c r="AS105" s="33"/>
      <c r="AT105" s="33"/>
      <c r="AU105" s="33"/>
      <c r="AV105" s="33"/>
      <c r="AW105" s="33"/>
      <c r="AX105" s="33"/>
      <c r="AY105" s="33"/>
      <c r="AZ105" s="33"/>
      <c r="BA105" s="33"/>
      <c r="BB105" s="33"/>
    </row>
    <row r="106" spans="1:54" ht="15" x14ac:dyDescent="0.25">
      <c r="A106" s="17">
        <f t="shared" si="14"/>
        <v>402</v>
      </c>
      <c r="B106" s="10">
        <f t="shared" si="18"/>
        <v>13</v>
      </c>
      <c r="C106" s="6" t="s">
        <v>234</v>
      </c>
      <c r="D106" s="6" t="s">
        <v>358</v>
      </c>
      <c r="E106" s="11" t="s">
        <v>240</v>
      </c>
      <c r="F106" s="35">
        <v>1</v>
      </c>
      <c r="G106" s="34">
        <f t="shared" si="13"/>
        <v>1</v>
      </c>
      <c r="H106" s="41">
        <f t="shared" si="10"/>
        <v>9</v>
      </c>
      <c r="I106" s="33"/>
      <c r="J106" s="33"/>
      <c r="K106" s="33"/>
      <c r="L106" s="33"/>
      <c r="M106" s="33"/>
      <c r="N106" s="33"/>
      <c r="O106" s="33"/>
      <c r="P106" s="33"/>
      <c r="Q106" s="33"/>
      <c r="R106" s="33"/>
      <c r="S106" s="33"/>
      <c r="T106" s="33">
        <v>1</v>
      </c>
      <c r="U106" s="33"/>
      <c r="V106" s="33"/>
      <c r="W106" s="33">
        <v>1</v>
      </c>
      <c r="X106" s="33"/>
      <c r="Y106" s="33">
        <v>1</v>
      </c>
      <c r="Z106" s="33">
        <v>1</v>
      </c>
      <c r="AA106" s="33">
        <v>1</v>
      </c>
      <c r="AB106" s="33"/>
      <c r="AC106" s="33"/>
      <c r="AD106" s="33"/>
      <c r="AE106" s="33"/>
      <c r="AF106" s="33">
        <v>1</v>
      </c>
      <c r="AG106" s="33"/>
      <c r="AH106" s="33">
        <v>1</v>
      </c>
      <c r="AI106" s="33">
        <v>1</v>
      </c>
      <c r="AJ106" s="33">
        <v>1</v>
      </c>
      <c r="AK106" s="33"/>
      <c r="AL106" s="33"/>
      <c r="AM106" s="33"/>
      <c r="AN106" s="33"/>
      <c r="AO106" s="33"/>
      <c r="AP106" s="33"/>
      <c r="AQ106" s="33"/>
      <c r="AR106" s="33"/>
      <c r="AS106" s="33"/>
      <c r="AT106" s="33"/>
      <c r="AU106" s="33"/>
      <c r="AV106" s="33"/>
      <c r="AW106" s="33"/>
      <c r="AX106" s="33"/>
      <c r="AY106" s="33"/>
      <c r="AZ106" s="33"/>
      <c r="BA106" s="33"/>
      <c r="BB106" s="33"/>
    </row>
    <row r="107" spans="1:54" ht="15" x14ac:dyDescent="0.25">
      <c r="A107" s="17">
        <f t="shared" si="14"/>
        <v>403</v>
      </c>
      <c r="B107" s="10">
        <f t="shared" si="18"/>
        <v>13</v>
      </c>
      <c r="C107" s="6" t="s">
        <v>233</v>
      </c>
      <c r="D107" s="6" t="s">
        <v>359</v>
      </c>
      <c r="E107" s="11" t="s">
        <v>329</v>
      </c>
      <c r="F107" s="35">
        <v>1</v>
      </c>
      <c r="G107" s="34">
        <f t="shared" si="13"/>
        <v>1</v>
      </c>
      <c r="H107" s="41">
        <f t="shared" si="10"/>
        <v>9</v>
      </c>
      <c r="I107" s="33"/>
      <c r="J107" s="33"/>
      <c r="K107" s="33"/>
      <c r="L107" s="33"/>
      <c r="M107" s="33"/>
      <c r="N107" s="33"/>
      <c r="O107" s="33"/>
      <c r="P107" s="33"/>
      <c r="Q107" s="33"/>
      <c r="R107" s="33"/>
      <c r="S107" s="33"/>
      <c r="T107" s="33">
        <v>1</v>
      </c>
      <c r="U107" s="33"/>
      <c r="V107" s="33"/>
      <c r="W107" s="33">
        <v>1</v>
      </c>
      <c r="X107" s="33"/>
      <c r="Y107" s="33">
        <v>1</v>
      </c>
      <c r="Z107" s="33">
        <v>1</v>
      </c>
      <c r="AA107" s="33">
        <v>1</v>
      </c>
      <c r="AB107" s="33"/>
      <c r="AC107" s="33"/>
      <c r="AD107" s="33"/>
      <c r="AE107" s="33"/>
      <c r="AF107" s="33">
        <v>1</v>
      </c>
      <c r="AG107" s="33"/>
      <c r="AH107" s="33">
        <v>1</v>
      </c>
      <c r="AI107" s="33">
        <v>1</v>
      </c>
      <c r="AJ107" s="33">
        <v>1</v>
      </c>
      <c r="AK107" s="33"/>
      <c r="AL107" s="33"/>
      <c r="AM107" s="33"/>
      <c r="AN107" s="33"/>
      <c r="AO107" s="33"/>
      <c r="AP107" s="33"/>
      <c r="AQ107" s="33"/>
      <c r="AR107" s="33"/>
      <c r="AS107" s="33"/>
      <c r="AT107" s="33"/>
      <c r="AU107" s="33"/>
      <c r="AV107" s="33"/>
      <c r="AW107" s="33"/>
      <c r="AX107" s="33"/>
      <c r="AY107" s="33"/>
      <c r="AZ107" s="33"/>
      <c r="BA107" s="33"/>
      <c r="BB107" s="33"/>
    </row>
    <row r="108" spans="1:54" ht="15" x14ac:dyDescent="0.25">
      <c r="A108" s="17">
        <f t="shared" si="14"/>
        <v>404</v>
      </c>
      <c r="B108" s="10">
        <f t="shared" si="18"/>
        <v>13</v>
      </c>
      <c r="C108" s="6" t="s">
        <v>235</v>
      </c>
      <c r="D108" s="6" t="s">
        <v>360</v>
      </c>
      <c r="E108" s="11" t="s">
        <v>330</v>
      </c>
      <c r="F108" s="35">
        <v>1</v>
      </c>
      <c r="G108" s="34">
        <f t="shared" si="13"/>
        <v>1</v>
      </c>
      <c r="H108" s="41">
        <f t="shared" si="10"/>
        <v>9</v>
      </c>
      <c r="I108" s="33"/>
      <c r="J108" s="33"/>
      <c r="K108" s="33"/>
      <c r="L108" s="33"/>
      <c r="M108" s="33"/>
      <c r="N108" s="33"/>
      <c r="O108" s="33"/>
      <c r="P108" s="33"/>
      <c r="Q108" s="33"/>
      <c r="R108" s="33"/>
      <c r="S108" s="33"/>
      <c r="T108" s="33">
        <v>1</v>
      </c>
      <c r="U108" s="33"/>
      <c r="V108" s="33"/>
      <c r="W108" s="33">
        <v>1</v>
      </c>
      <c r="X108" s="33"/>
      <c r="Y108" s="33">
        <v>1</v>
      </c>
      <c r="Z108" s="33">
        <v>1</v>
      </c>
      <c r="AA108" s="33">
        <v>1</v>
      </c>
      <c r="AB108" s="33"/>
      <c r="AC108" s="33"/>
      <c r="AD108" s="33"/>
      <c r="AE108" s="33"/>
      <c r="AF108" s="33">
        <v>1</v>
      </c>
      <c r="AG108" s="33"/>
      <c r="AH108" s="33">
        <v>1</v>
      </c>
      <c r="AI108" s="33">
        <v>1</v>
      </c>
      <c r="AJ108" s="33">
        <v>1</v>
      </c>
      <c r="AK108" s="33"/>
      <c r="AL108" s="33"/>
      <c r="AM108" s="33"/>
      <c r="AN108" s="33"/>
      <c r="AO108" s="33"/>
      <c r="AP108" s="33"/>
      <c r="AQ108" s="33"/>
      <c r="AR108" s="33"/>
      <c r="AS108" s="33"/>
      <c r="AT108" s="33"/>
      <c r="AU108" s="33"/>
      <c r="AV108" s="33"/>
      <c r="AW108" s="33"/>
      <c r="AX108" s="33"/>
      <c r="AY108" s="33"/>
      <c r="AZ108" s="33"/>
      <c r="BA108" s="33"/>
      <c r="BB108" s="33"/>
    </row>
    <row r="109" spans="1:54" ht="15" x14ac:dyDescent="0.25">
      <c r="A109" s="17">
        <f t="shared" si="14"/>
        <v>405</v>
      </c>
      <c r="B109" s="10">
        <f t="shared" si="18"/>
        <v>13</v>
      </c>
      <c r="D109" s="6" t="s">
        <v>353</v>
      </c>
      <c r="E109" s="11" t="s">
        <v>364</v>
      </c>
      <c r="F109" s="35">
        <v>1</v>
      </c>
      <c r="G109" s="34">
        <f t="shared" si="13"/>
        <v>1</v>
      </c>
      <c r="H109" s="41">
        <f t="shared" si="10"/>
        <v>12</v>
      </c>
      <c r="I109" s="33"/>
      <c r="J109" s="33"/>
      <c r="K109" s="33"/>
      <c r="L109" s="33"/>
      <c r="M109" s="33">
        <v>1</v>
      </c>
      <c r="N109" s="33">
        <v>1</v>
      </c>
      <c r="O109" s="33"/>
      <c r="P109" s="33"/>
      <c r="Q109" s="33"/>
      <c r="R109" s="33"/>
      <c r="S109" s="33"/>
      <c r="T109" s="33">
        <v>1</v>
      </c>
      <c r="U109" s="33"/>
      <c r="V109" s="33"/>
      <c r="W109" s="33">
        <v>1</v>
      </c>
      <c r="X109" s="33"/>
      <c r="Y109" s="33">
        <v>1</v>
      </c>
      <c r="Z109" s="33">
        <v>1</v>
      </c>
      <c r="AA109" s="33">
        <v>1</v>
      </c>
      <c r="AB109" s="33"/>
      <c r="AC109" s="33"/>
      <c r="AD109" s="33">
        <v>1</v>
      </c>
      <c r="AE109" s="33"/>
      <c r="AF109" s="33">
        <v>1</v>
      </c>
      <c r="AG109" s="33"/>
      <c r="AH109" s="33">
        <v>1</v>
      </c>
      <c r="AI109" s="33">
        <v>1</v>
      </c>
      <c r="AJ109" s="33">
        <v>1</v>
      </c>
      <c r="AK109" s="33"/>
      <c r="AL109" s="33"/>
      <c r="AM109" s="33"/>
      <c r="AN109" s="33"/>
      <c r="AO109" s="33"/>
      <c r="AP109" s="33"/>
      <c r="AQ109" s="33"/>
      <c r="AR109" s="33"/>
      <c r="AS109" s="33"/>
      <c r="AT109" s="33"/>
      <c r="AU109" s="33"/>
      <c r="AV109" s="33"/>
      <c r="AW109" s="33"/>
      <c r="AX109" s="33"/>
      <c r="AY109" s="33"/>
      <c r="AZ109" s="33"/>
      <c r="BA109" s="33"/>
      <c r="BB109" s="33"/>
    </row>
    <row r="110" spans="1:54" ht="15" x14ac:dyDescent="0.25">
      <c r="A110" s="17">
        <f t="shared" si="14"/>
        <v>406</v>
      </c>
      <c r="B110" s="10">
        <v>14</v>
      </c>
      <c r="C110" s="5" t="s">
        <v>229</v>
      </c>
      <c r="D110" s="5" t="s">
        <v>354</v>
      </c>
      <c r="E110" s="12" t="s">
        <v>331</v>
      </c>
      <c r="F110" s="35">
        <v>1</v>
      </c>
      <c r="G110" s="34">
        <f t="shared" si="13"/>
        <v>1</v>
      </c>
      <c r="H110" s="41">
        <f t="shared" si="10"/>
        <v>16</v>
      </c>
      <c r="I110" s="33"/>
      <c r="J110" s="33"/>
      <c r="K110" s="33"/>
      <c r="L110" s="33">
        <v>1</v>
      </c>
      <c r="M110" s="33"/>
      <c r="N110" s="33">
        <v>1</v>
      </c>
      <c r="O110" s="33">
        <v>1</v>
      </c>
      <c r="P110" s="33"/>
      <c r="Q110" s="33">
        <v>1</v>
      </c>
      <c r="R110" s="33">
        <v>1</v>
      </c>
      <c r="S110" s="33"/>
      <c r="T110" s="33">
        <v>1</v>
      </c>
      <c r="U110" s="33"/>
      <c r="V110" s="33">
        <v>1</v>
      </c>
      <c r="W110" s="33">
        <v>1</v>
      </c>
      <c r="X110" s="33"/>
      <c r="Y110" s="33">
        <v>1</v>
      </c>
      <c r="Z110" s="33">
        <v>1</v>
      </c>
      <c r="AA110" s="33">
        <v>1</v>
      </c>
      <c r="AB110" s="33"/>
      <c r="AC110" s="33"/>
      <c r="AD110" s="33"/>
      <c r="AE110" s="33"/>
      <c r="AF110" s="33">
        <v>1</v>
      </c>
      <c r="AG110" s="33">
        <v>1</v>
      </c>
      <c r="AH110" s="33">
        <v>1</v>
      </c>
      <c r="AI110" s="33">
        <v>1</v>
      </c>
      <c r="AJ110" s="33">
        <v>1</v>
      </c>
      <c r="AK110" s="33"/>
      <c r="AL110" s="33"/>
      <c r="AM110" s="33"/>
      <c r="AN110" s="33"/>
      <c r="AO110" s="33"/>
      <c r="AP110" s="33"/>
      <c r="AQ110" s="33"/>
      <c r="AR110" s="33"/>
      <c r="AS110" s="33"/>
      <c r="AT110" s="33"/>
      <c r="AU110" s="33"/>
      <c r="AV110" s="33"/>
      <c r="AW110" s="33"/>
      <c r="AX110" s="33"/>
      <c r="AY110" s="33"/>
      <c r="AZ110" s="33"/>
      <c r="BA110" s="33"/>
      <c r="BB110" s="33"/>
    </row>
    <row r="111" spans="1:54" ht="15" x14ac:dyDescent="0.25">
      <c r="A111" s="17">
        <f t="shared" si="14"/>
        <v>407</v>
      </c>
      <c r="B111" s="10">
        <v>14</v>
      </c>
      <c r="C111" s="6" t="s">
        <v>230</v>
      </c>
      <c r="D111" s="6" t="s">
        <v>355</v>
      </c>
      <c r="E111" s="12" t="s">
        <v>332</v>
      </c>
      <c r="F111" s="35">
        <v>1</v>
      </c>
      <c r="G111" s="34">
        <f t="shared" si="13"/>
        <v>1</v>
      </c>
      <c r="H111" s="41">
        <f t="shared" si="10"/>
        <v>25</v>
      </c>
      <c r="I111" s="33"/>
      <c r="J111" s="33">
        <v>1</v>
      </c>
      <c r="K111" s="33"/>
      <c r="L111" s="33">
        <v>1</v>
      </c>
      <c r="M111" s="33">
        <v>1</v>
      </c>
      <c r="N111" s="33">
        <v>1</v>
      </c>
      <c r="O111" s="33">
        <v>1</v>
      </c>
      <c r="P111" s="33">
        <v>1</v>
      </c>
      <c r="Q111" s="33">
        <v>1</v>
      </c>
      <c r="R111" s="33">
        <v>1</v>
      </c>
      <c r="S111" s="33">
        <v>1</v>
      </c>
      <c r="T111" s="33">
        <v>1</v>
      </c>
      <c r="U111" s="33">
        <v>1</v>
      </c>
      <c r="V111" s="33">
        <v>1</v>
      </c>
      <c r="W111" s="33">
        <v>1</v>
      </c>
      <c r="X111" s="33">
        <v>1</v>
      </c>
      <c r="Y111" s="33">
        <v>1</v>
      </c>
      <c r="Z111" s="33">
        <v>1</v>
      </c>
      <c r="AA111" s="33">
        <v>1</v>
      </c>
      <c r="AB111" s="33"/>
      <c r="AC111" s="33">
        <v>1</v>
      </c>
      <c r="AD111" s="33">
        <v>1</v>
      </c>
      <c r="AE111" s="33">
        <v>1</v>
      </c>
      <c r="AF111" s="33">
        <v>1</v>
      </c>
      <c r="AG111" s="33">
        <v>1</v>
      </c>
      <c r="AH111" s="33">
        <v>1</v>
      </c>
      <c r="AI111" s="33">
        <v>1</v>
      </c>
      <c r="AJ111" s="33">
        <v>1</v>
      </c>
      <c r="AK111" s="33"/>
      <c r="AL111" s="33"/>
      <c r="AM111" s="33"/>
      <c r="AN111" s="33"/>
      <c r="AO111" s="33"/>
      <c r="AP111" s="33"/>
      <c r="AQ111" s="33"/>
      <c r="AR111" s="33"/>
      <c r="AS111" s="33"/>
      <c r="AT111" s="33"/>
      <c r="AU111" s="33"/>
      <c r="AV111" s="33"/>
      <c r="AW111" s="33"/>
      <c r="AX111" s="33"/>
      <c r="AY111" s="33"/>
      <c r="AZ111" s="33"/>
      <c r="BA111" s="33"/>
      <c r="BB111" s="33"/>
    </row>
    <row r="112" spans="1:54" ht="30" x14ac:dyDescent="0.25">
      <c r="A112" s="17">
        <f t="shared" si="14"/>
        <v>408</v>
      </c>
      <c r="B112" s="10">
        <v>14</v>
      </c>
      <c r="C112" s="6" t="s">
        <v>231</v>
      </c>
      <c r="D112" s="6" t="s">
        <v>356</v>
      </c>
      <c r="E112" s="11" t="s">
        <v>333</v>
      </c>
      <c r="F112" s="35">
        <v>1</v>
      </c>
      <c r="G112" s="34">
        <f t="shared" si="13"/>
        <v>1</v>
      </c>
      <c r="H112" s="41">
        <f t="shared" si="10"/>
        <v>9</v>
      </c>
      <c r="I112" s="33"/>
      <c r="J112" s="33"/>
      <c r="K112" s="33"/>
      <c r="L112" s="33"/>
      <c r="M112" s="33"/>
      <c r="N112" s="33"/>
      <c r="O112" s="33"/>
      <c r="P112" s="33"/>
      <c r="Q112" s="33"/>
      <c r="R112" s="33"/>
      <c r="S112" s="33"/>
      <c r="T112" s="33">
        <v>1</v>
      </c>
      <c r="U112" s="33"/>
      <c r="V112" s="33"/>
      <c r="W112" s="33">
        <v>1</v>
      </c>
      <c r="X112" s="33"/>
      <c r="Y112" s="33">
        <v>1</v>
      </c>
      <c r="Z112" s="33">
        <v>1</v>
      </c>
      <c r="AA112" s="33">
        <v>1</v>
      </c>
      <c r="AB112" s="33"/>
      <c r="AC112" s="33"/>
      <c r="AD112" s="33"/>
      <c r="AE112" s="33"/>
      <c r="AF112" s="33">
        <v>1</v>
      </c>
      <c r="AG112" s="33"/>
      <c r="AH112" s="33">
        <v>1</v>
      </c>
      <c r="AI112" s="33">
        <v>1</v>
      </c>
      <c r="AJ112" s="33">
        <v>1</v>
      </c>
      <c r="AK112" s="33"/>
      <c r="AL112" s="33"/>
      <c r="AM112" s="33"/>
      <c r="AN112" s="33"/>
      <c r="AO112" s="33"/>
      <c r="AP112" s="33"/>
      <c r="AQ112" s="33"/>
      <c r="AR112" s="33"/>
      <c r="AS112" s="33"/>
      <c r="AT112" s="33"/>
      <c r="AU112" s="33"/>
      <c r="AV112" s="33"/>
      <c r="AW112" s="33"/>
      <c r="AX112" s="33"/>
      <c r="AY112" s="33"/>
      <c r="AZ112" s="33"/>
      <c r="BA112" s="33"/>
      <c r="BB112" s="33"/>
    </row>
    <row r="113" spans="1:54" ht="15" x14ac:dyDescent="0.25">
      <c r="A113" s="17">
        <f t="shared" si="14"/>
        <v>409</v>
      </c>
      <c r="B113" s="10">
        <v>14</v>
      </c>
      <c r="C113" s="6" t="s">
        <v>232</v>
      </c>
      <c r="D113" s="6" t="s">
        <v>357</v>
      </c>
      <c r="E113" s="11" t="s">
        <v>334</v>
      </c>
      <c r="F113" s="35">
        <v>1</v>
      </c>
      <c r="G113" s="34">
        <f t="shared" si="13"/>
        <v>1</v>
      </c>
      <c r="H113" s="41">
        <f t="shared" si="10"/>
        <v>8</v>
      </c>
      <c r="I113" s="33"/>
      <c r="J113" s="33"/>
      <c r="K113" s="33"/>
      <c r="L113" s="33"/>
      <c r="M113" s="33"/>
      <c r="N113" s="33"/>
      <c r="O113" s="33"/>
      <c r="P113" s="33"/>
      <c r="Q113" s="33"/>
      <c r="R113" s="33"/>
      <c r="S113" s="33"/>
      <c r="T113" s="33"/>
      <c r="U113" s="33"/>
      <c r="V113" s="33"/>
      <c r="W113" s="33">
        <v>1</v>
      </c>
      <c r="X113" s="33"/>
      <c r="Y113" s="33">
        <v>1</v>
      </c>
      <c r="Z113" s="33">
        <v>1</v>
      </c>
      <c r="AA113" s="33">
        <v>1</v>
      </c>
      <c r="AB113" s="33"/>
      <c r="AC113" s="33"/>
      <c r="AD113" s="33"/>
      <c r="AE113" s="33"/>
      <c r="AF113" s="33">
        <v>1</v>
      </c>
      <c r="AG113" s="33"/>
      <c r="AH113" s="33">
        <v>1</v>
      </c>
      <c r="AI113" s="33">
        <v>1</v>
      </c>
      <c r="AJ113" s="33">
        <v>1</v>
      </c>
      <c r="AK113" s="33"/>
      <c r="AL113" s="33"/>
      <c r="AM113" s="33"/>
      <c r="AN113" s="33"/>
      <c r="AO113" s="33"/>
      <c r="AP113" s="33"/>
      <c r="AQ113" s="33"/>
      <c r="AR113" s="33"/>
      <c r="AS113" s="33"/>
      <c r="AT113" s="33"/>
      <c r="AU113" s="33"/>
      <c r="AV113" s="33"/>
      <c r="AW113" s="33"/>
      <c r="AX113" s="33"/>
      <c r="AY113" s="33"/>
      <c r="AZ113" s="33"/>
      <c r="BA113" s="33"/>
      <c r="BB113" s="33"/>
    </row>
    <row r="114" spans="1:54" ht="30" x14ac:dyDescent="0.25">
      <c r="A114" s="17">
        <f t="shared" si="14"/>
        <v>410</v>
      </c>
      <c r="B114" s="10">
        <v>14</v>
      </c>
      <c r="C114" s="6" t="s">
        <v>234</v>
      </c>
      <c r="D114" s="6" t="s">
        <v>358</v>
      </c>
      <c r="E114" s="11" t="s">
        <v>335</v>
      </c>
      <c r="F114" s="35">
        <v>1</v>
      </c>
      <c r="G114" s="34">
        <f t="shared" si="13"/>
        <v>1</v>
      </c>
      <c r="H114" s="41">
        <f t="shared" si="10"/>
        <v>7</v>
      </c>
      <c r="I114" s="33"/>
      <c r="J114" s="33"/>
      <c r="K114" s="33"/>
      <c r="L114" s="33"/>
      <c r="M114" s="33"/>
      <c r="N114" s="33"/>
      <c r="O114" s="33"/>
      <c r="P114" s="33"/>
      <c r="Q114" s="33"/>
      <c r="R114" s="33"/>
      <c r="S114" s="33"/>
      <c r="T114" s="33"/>
      <c r="U114" s="33"/>
      <c r="V114" s="33"/>
      <c r="W114" s="33">
        <v>1</v>
      </c>
      <c r="X114" s="33"/>
      <c r="Y114" s="33">
        <v>1</v>
      </c>
      <c r="Z114" s="33">
        <v>1</v>
      </c>
      <c r="AA114" s="33">
        <v>1</v>
      </c>
      <c r="AB114" s="33"/>
      <c r="AC114" s="33"/>
      <c r="AD114" s="33"/>
      <c r="AE114" s="33"/>
      <c r="AF114" s="33">
        <v>1</v>
      </c>
      <c r="AG114" s="33"/>
      <c r="AH114" s="33">
        <v>1</v>
      </c>
      <c r="AI114" s="33"/>
      <c r="AJ114" s="33">
        <v>1</v>
      </c>
      <c r="AK114" s="33"/>
      <c r="AL114" s="33"/>
      <c r="AM114" s="33"/>
      <c r="AN114" s="33"/>
      <c r="AO114" s="33"/>
      <c r="AP114" s="33"/>
      <c r="AQ114" s="33"/>
      <c r="AR114" s="33"/>
      <c r="AS114" s="33"/>
      <c r="AT114" s="33"/>
      <c r="AU114" s="33"/>
      <c r="AV114" s="33"/>
      <c r="AW114" s="33"/>
      <c r="AX114" s="33"/>
      <c r="AY114" s="33"/>
      <c r="AZ114" s="33"/>
      <c r="BA114" s="33"/>
      <c r="BB114" s="33"/>
    </row>
    <row r="115" spans="1:54" ht="15" x14ac:dyDescent="0.25">
      <c r="A115" s="17">
        <f t="shared" si="14"/>
        <v>411</v>
      </c>
      <c r="B115" s="10">
        <v>14</v>
      </c>
      <c r="C115" s="6" t="s">
        <v>233</v>
      </c>
      <c r="D115" s="6" t="s">
        <v>359</v>
      </c>
      <c r="E115" s="11" t="s">
        <v>336</v>
      </c>
      <c r="F115" s="35">
        <v>1</v>
      </c>
      <c r="G115" s="34">
        <f t="shared" si="13"/>
        <v>1</v>
      </c>
      <c r="H115" s="41">
        <f t="shared" si="10"/>
        <v>9</v>
      </c>
      <c r="I115" s="33"/>
      <c r="J115" s="33"/>
      <c r="K115" s="33"/>
      <c r="L115" s="33"/>
      <c r="M115" s="33"/>
      <c r="N115" s="33"/>
      <c r="O115" s="33"/>
      <c r="P115" s="33"/>
      <c r="Q115" s="33"/>
      <c r="R115" s="33"/>
      <c r="S115" s="33"/>
      <c r="T115" s="33">
        <v>1</v>
      </c>
      <c r="U115" s="33"/>
      <c r="V115" s="33"/>
      <c r="W115" s="33">
        <v>1</v>
      </c>
      <c r="X115" s="33"/>
      <c r="Y115" s="33">
        <v>1</v>
      </c>
      <c r="Z115" s="33">
        <v>1</v>
      </c>
      <c r="AA115" s="33">
        <v>1</v>
      </c>
      <c r="AB115" s="33"/>
      <c r="AC115" s="33"/>
      <c r="AD115" s="33"/>
      <c r="AE115" s="33"/>
      <c r="AF115" s="33">
        <v>1</v>
      </c>
      <c r="AG115" s="33"/>
      <c r="AH115" s="33">
        <v>1</v>
      </c>
      <c r="AI115" s="33">
        <v>1</v>
      </c>
      <c r="AJ115" s="33">
        <v>1</v>
      </c>
      <c r="AK115" s="33"/>
      <c r="AL115" s="33"/>
      <c r="AM115" s="33"/>
      <c r="AN115" s="33"/>
      <c r="AO115" s="33"/>
      <c r="AP115" s="33"/>
      <c r="AQ115" s="33"/>
      <c r="AR115" s="33"/>
      <c r="AS115" s="33"/>
      <c r="AT115" s="33"/>
      <c r="AU115" s="33"/>
      <c r="AV115" s="33"/>
      <c r="AW115" s="33"/>
      <c r="AX115" s="33"/>
      <c r="AY115" s="33"/>
      <c r="AZ115" s="33"/>
      <c r="BA115" s="33"/>
      <c r="BB115" s="33"/>
    </row>
    <row r="116" spans="1:54" ht="15" x14ac:dyDescent="0.25">
      <c r="A116" s="17">
        <f t="shared" si="14"/>
        <v>412</v>
      </c>
      <c r="B116" s="10">
        <v>14</v>
      </c>
      <c r="C116" s="6" t="s">
        <v>235</v>
      </c>
      <c r="D116" s="6" t="s">
        <v>360</v>
      </c>
      <c r="E116" s="11" t="s">
        <v>337</v>
      </c>
      <c r="F116" s="35">
        <v>1</v>
      </c>
      <c r="G116" s="34">
        <f t="shared" si="13"/>
        <v>1</v>
      </c>
      <c r="H116" s="41">
        <f t="shared" si="10"/>
        <v>9</v>
      </c>
      <c r="I116" s="33"/>
      <c r="J116" s="33"/>
      <c r="K116" s="33"/>
      <c r="L116" s="33"/>
      <c r="M116" s="33"/>
      <c r="N116" s="33"/>
      <c r="O116" s="33"/>
      <c r="P116" s="33"/>
      <c r="Q116" s="33"/>
      <c r="R116" s="33"/>
      <c r="S116" s="33"/>
      <c r="T116" s="33">
        <v>1</v>
      </c>
      <c r="U116" s="33"/>
      <c r="V116" s="33"/>
      <c r="W116" s="33">
        <v>1</v>
      </c>
      <c r="X116" s="33"/>
      <c r="Y116" s="33">
        <v>1</v>
      </c>
      <c r="Z116" s="33">
        <v>1</v>
      </c>
      <c r="AA116" s="33">
        <v>1</v>
      </c>
      <c r="AB116" s="33"/>
      <c r="AC116" s="33"/>
      <c r="AD116" s="33"/>
      <c r="AE116" s="33"/>
      <c r="AF116" s="33">
        <v>1</v>
      </c>
      <c r="AG116" s="33"/>
      <c r="AH116" s="33">
        <v>1</v>
      </c>
      <c r="AI116" s="33">
        <v>1</v>
      </c>
      <c r="AJ116" s="33">
        <v>1</v>
      </c>
      <c r="AK116" s="33"/>
      <c r="AL116" s="33"/>
      <c r="AM116" s="33"/>
      <c r="AN116" s="33"/>
      <c r="AO116" s="33"/>
      <c r="AP116" s="33"/>
      <c r="AQ116" s="33"/>
      <c r="AR116" s="33"/>
      <c r="AS116" s="33"/>
      <c r="AT116" s="33"/>
      <c r="AU116" s="33"/>
      <c r="AV116" s="33"/>
      <c r="AW116" s="33"/>
      <c r="AX116" s="33"/>
      <c r="AY116" s="33"/>
      <c r="AZ116" s="33"/>
      <c r="BA116" s="33"/>
      <c r="BB116" s="33"/>
    </row>
    <row r="117" spans="1:54" ht="15" x14ac:dyDescent="0.25">
      <c r="A117" s="17">
        <f t="shared" si="14"/>
        <v>413</v>
      </c>
      <c r="B117" s="10">
        <v>14</v>
      </c>
      <c r="D117" s="6" t="s">
        <v>353</v>
      </c>
      <c r="E117" s="11" t="s">
        <v>338</v>
      </c>
      <c r="F117" s="35">
        <v>1</v>
      </c>
      <c r="G117" s="34">
        <f t="shared" si="13"/>
        <v>1</v>
      </c>
      <c r="H117" s="41">
        <f t="shared" si="10"/>
        <v>12</v>
      </c>
      <c r="I117" s="33"/>
      <c r="J117" s="33"/>
      <c r="K117" s="33"/>
      <c r="L117" s="33"/>
      <c r="M117" s="33">
        <v>1</v>
      </c>
      <c r="N117" s="33">
        <v>1</v>
      </c>
      <c r="O117" s="33"/>
      <c r="P117" s="33"/>
      <c r="Q117" s="33"/>
      <c r="R117" s="33"/>
      <c r="S117" s="33"/>
      <c r="T117" s="33">
        <v>1</v>
      </c>
      <c r="U117" s="33"/>
      <c r="V117" s="33"/>
      <c r="W117" s="33">
        <v>1</v>
      </c>
      <c r="X117" s="33"/>
      <c r="Y117" s="33">
        <v>1</v>
      </c>
      <c r="Z117" s="33">
        <v>1</v>
      </c>
      <c r="AA117" s="33">
        <v>1</v>
      </c>
      <c r="AB117" s="33"/>
      <c r="AC117" s="33"/>
      <c r="AD117" s="33">
        <v>1</v>
      </c>
      <c r="AE117" s="33"/>
      <c r="AF117" s="33">
        <v>1</v>
      </c>
      <c r="AG117" s="33"/>
      <c r="AH117" s="33">
        <v>1</v>
      </c>
      <c r="AI117" s="33">
        <v>1</v>
      </c>
      <c r="AJ117" s="33">
        <v>1</v>
      </c>
      <c r="AK117" s="33"/>
      <c r="AL117" s="33"/>
      <c r="AM117" s="33"/>
      <c r="AN117" s="33"/>
      <c r="AO117" s="33"/>
      <c r="AP117" s="33"/>
      <c r="AQ117" s="33"/>
      <c r="AR117" s="33"/>
      <c r="AS117" s="33"/>
      <c r="AT117" s="33"/>
      <c r="AU117" s="33"/>
      <c r="AV117" s="33"/>
      <c r="AW117" s="33"/>
      <c r="AX117" s="33"/>
      <c r="AY117" s="33"/>
      <c r="AZ117" s="33"/>
      <c r="BA117" s="33"/>
      <c r="BB117" s="33"/>
    </row>
    <row r="118" spans="1:54" ht="15" x14ac:dyDescent="0.25">
      <c r="A118" s="17">
        <f t="shared" si="14"/>
        <v>414</v>
      </c>
      <c r="B118" s="4">
        <v>15</v>
      </c>
      <c r="C118" s="5" t="s">
        <v>229</v>
      </c>
      <c r="D118" s="5" t="s">
        <v>354</v>
      </c>
      <c r="E118" s="12" t="s">
        <v>339</v>
      </c>
      <c r="F118" s="35">
        <v>1</v>
      </c>
      <c r="G118" s="34">
        <f t="shared" si="13"/>
        <v>1</v>
      </c>
      <c r="H118" s="41">
        <f t="shared" si="10"/>
        <v>16</v>
      </c>
      <c r="I118" s="33"/>
      <c r="J118" s="33"/>
      <c r="K118" s="33"/>
      <c r="L118" s="33">
        <v>1</v>
      </c>
      <c r="M118" s="33"/>
      <c r="N118" s="33">
        <v>1</v>
      </c>
      <c r="O118" s="33">
        <v>1</v>
      </c>
      <c r="P118" s="33"/>
      <c r="Q118" s="33">
        <v>1</v>
      </c>
      <c r="R118" s="33">
        <v>1</v>
      </c>
      <c r="S118" s="33"/>
      <c r="T118" s="33">
        <v>1</v>
      </c>
      <c r="U118" s="33"/>
      <c r="V118" s="33">
        <v>1</v>
      </c>
      <c r="W118" s="33">
        <v>1</v>
      </c>
      <c r="X118" s="33"/>
      <c r="Y118" s="33">
        <v>1</v>
      </c>
      <c r="Z118" s="33">
        <v>1</v>
      </c>
      <c r="AA118" s="33">
        <v>1</v>
      </c>
      <c r="AB118" s="33"/>
      <c r="AC118" s="33"/>
      <c r="AD118" s="33"/>
      <c r="AE118" s="33"/>
      <c r="AF118" s="33">
        <v>1</v>
      </c>
      <c r="AG118" s="33">
        <v>1</v>
      </c>
      <c r="AH118" s="33">
        <v>1</v>
      </c>
      <c r="AI118" s="33">
        <v>1</v>
      </c>
      <c r="AJ118" s="33">
        <v>1</v>
      </c>
      <c r="AK118" s="33"/>
      <c r="AL118" s="33"/>
      <c r="AM118" s="33"/>
      <c r="AN118" s="33"/>
      <c r="AO118" s="33"/>
      <c r="AP118" s="33"/>
      <c r="AQ118" s="33"/>
      <c r="AR118" s="33"/>
      <c r="AS118" s="33"/>
      <c r="AT118" s="33"/>
      <c r="AU118" s="33"/>
      <c r="AV118" s="33"/>
      <c r="AW118" s="33"/>
      <c r="AX118" s="33"/>
      <c r="AY118" s="33"/>
      <c r="AZ118" s="33"/>
      <c r="BA118" s="33"/>
      <c r="BB118" s="33"/>
    </row>
    <row r="119" spans="1:54" ht="15" x14ac:dyDescent="0.25">
      <c r="A119" s="17">
        <f t="shared" si="14"/>
        <v>415</v>
      </c>
      <c r="B119" s="10">
        <f t="shared" ref="B119:B125" si="19">B118</f>
        <v>15</v>
      </c>
      <c r="C119" s="6" t="s">
        <v>230</v>
      </c>
      <c r="D119" s="6" t="s">
        <v>355</v>
      </c>
      <c r="E119" s="13" t="s">
        <v>340</v>
      </c>
      <c r="F119" s="35">
        <v>1</v>
      </c>
      <c r="G119" s="34">
        <f t="shared" si="13"/>
        <v>1</v>
      </c>
      <c r="H119" s="41">
        <f t="shared" si="10"/>
        <v>17</v>
      </c>
      <c r="I119" s="33"/>
      <c r="J119" s="33"/>
      <c r="K119" s="33"/>
      <c r="L119" s="33"/>
      <c r="M119" s="33"/>
      <c r="N119" s="33">
        <v>1</v>
      </c>
      <c r="O119" s="33"/>
      <c r="P119" s="33">
        <v>1</v>
      </c>
      <c r="Q119" s="33">
        <v>1</v>
      </c>
      <c r="R119" s="33">
        <v>1</v>
      </c>
      <c r="S119" s="33"/>
      <c r="T119" s="33">
        <v>1</v>
      </c>
      <c r="U119" s="33"/>
      <c r="V119" s="33">
        <v>1</v>
      </c>
      <c r="W119" s="33">
        <v>1</v>
      </c>
      <c r="X119" s="33">
        <v>1</v>
      </c>
      <c r="Y119" s="33">
        <v>1</v>
      </c>
      <c r="Z119" s="33">
        <v>1</v>
      </c>
      <c r="AA119" s="33">
        <v>1</v>
      </c>
      <c r="AB119" s="33">
        <v>1</v>
      </c>
      <c r="AC119" s="33"/>
      <c r="AD119" s="33">
        <v>1</v>
      </c>
      <c r="AE119" s="33"/>
      <c r="AF119" s="33">
        <v>1</v>
      </c>
      <c r="AG119" s="33"/>
      <c r="AH119" s="33">
        <v>1</v>
      </c>
      <c r="AI119" s="33">
        <v>1</v>
      </c>
      <c r="AJ119" s="33">
        <v>1</v>
      </c>
      <c r="AK119" s="33"/>
      <c r="AL119" s="33"/>
      <c r="AM119" s="33"/>
      <c r="AN119" s="33"/>
      <c r="AO119" s="33"/>
      <c r="AP119" s="33"/>
      <c r="AQ119" s="33"/>
      <c r="AR119" s="33"/>
      <c r="AS119" s="33"/>
      <c r="AT119" s="33"/>
      <c r="AU119" s="33"/>
      <c r="AV119" s="33"/>
      <c r="AW119" s="33"/>
      <c r="AX119" s="33"/>
      <c r="AY119" s="33"/>
      <c r="AZ119" s="33"/>
      <c r="BA119" s="33"/>
      <c r="BB119" s="33"/>
    </row>
    <row r="120" spans="1:54" ht="30" x14ac:dyDescent="0.25">
      <c r="A120" s="17">
        <f t="shared" si="14"/>
        <v>416</v>
      </c>
      <c r="B120" s="10">
        <f t="shared" si="19"/>
        <v>15</v>
      </c>
      <c r="C120" s="6" t="s">
        <v>231</v>
      </c>
      <c r="D120" s="6" t="s">
        <v>356</v>
      </c>
      <c r="E120" s="11" t="s">
        <v>341</v>
      </c>
      <c r="F120" s="35">
        <v>1</v>
      </c>
      <c r="G120" s="34">
        <f t="shared" si="13"/>
        <v>1</v>
      </c>
      <c r="H120" s="41">
        <f t="shared" ref="H120:H133" si="20">SUM(I120:BB120)</f>
        <v>10</v>
      </c>
      <c r="I120" s="33"/>
      <c r="J120" s="33"/>
      <c r="K120" s="33"/>
      <c r="L120" s="33"/>
      <c r="M120" s="33"/>
      <c r="N120" s="33"/>
      <c r="O120" s="33"/>
      <c r="P120" s="33"/>
      <c r="Q120" s="33"/>
      <c r="R120" s="33"/>
      <c r="S120" s="33"/>
      <c r="T120" s="33">
        <v>1</v>
      </c>
      <c r="U120" s="33"/>
      <c r="V120" s="33"/>
      <c r="W120" s="33">
        <v>1</v>
      </c>
      <c r="X120" s="33"/>
      <c r="Y120" s="33">
        <v>1</v>
      </c>
      <c r="Z120" s="33">
        <v>1</v>
      </c>
      <c r="AA120" s="33">
        <v>1</v>
      </c>
      <c r="AB120" s="33"/>
      <c r="AC120" s="33"/>
      <c r="AD120" s="33">
        <v>1</v>
      </c>
      <c r="AE120" s="33"/>
      <c r="AF120" s="33">
        <v>1</v>
      </c>
      <c r="AG120" s="33"/>
      <c r="AH120" s="33">
        <v>1</v>
      </c>
      <c r="AI120" s="33">
        <v>1</v>
      </c>
      <c r="AJ120" s="33">
        <v>1</v>
      </c>
      <c r="AK120" s="33"/>
      <c r="AL120" s="33"/>
      <c r="AM120" s="33"/>
      <c r="AN120" s="33"/>
      <c r="AO120" s="33"/>
      <c r="AP120" s="33"/>
      <c r="AQ120" s="33"/>
      <c r="AR120" s="33"/>
      <c r="AS120" s="33"/>
      <c r="AT120" s="33"/>
      <c r="AU120" s="33"/>
      <c r="AV120" s="33"/>
      <c r="AW120" s="33"/>
      <c r="AX120" s="33"/>
      <c r="AY120" s="33"/>
      <c r="AZ120" s="33"/>
      <c r="BA120" s="33"/>
      <c r="BB120" s="33"/>
    </row>
    <row r="121" spans="1:54" ht="30" x14ac:dyDescent="0.25">
      <c r="A121" s="17">
        <f t="shared" si="14"/>
        <v>417</v>
      </c>
      <c r="B121" s="10">
        <f t="shared" si="19"/>
        <v>15</v>
      </c>
      <c r="C121" s="6" t="s">
        <v>232</v>
      </c>
      <c r="D121" s="6" t="s">
        <v>357</v>
      </c>
      <c r="E121" s="12" t="s">
        <v>342</v>
      </c>
      <c r="F121" s="35">
        <v>1</v>
      </c>
      <c r="G121" s="34">
        <f t="shared" si="13"/>
        <v>1</v>
      </c>
      <c r="H121" s="41">
        <f t="shared" si="20"/>
        <v>26</v>
      </c>
      <c r="I121" s="33">
        <v>1</v>
      </c>
      <c r="J121" s="33">
        <v>1</v>
      </c>
      <c r="K121" s="33"/>
      <c r="L121" s="33">
        <v>1</v>
      </c>
      <c r="M121" s="33">
        <v>1</v>
      </c>
      <c r="N121" s="33">
        <v>1</v>
      </c>
      <c r="O121" s="33">
        <v>1</v>
      </c>
      <c r="P121" s="33">
        <v>1</v>
      </c>
      <c r="Q121" s="33">
        <v>1</v>
      </c>
      <c r="R121" s="33">
        <v>1</v>
      </c>
      <c r="S121" s="33">
        <v>1</v>
      </c>
      <c r="T121" s="33">
        <v>1</v>
      </c>
      <c r="U121" s="33">
        <v>1</v>
      </c>
      <c r="V121" s="33">
        <v>1</v>
      </c>
      <c r="W121" s="33">
        <v>1</v>
      </c>
      <c r="X121" s="33"/>
      <c r="Y121" s="33">
        <v>1</v>
      </c>
      <c r="Z121" s="33">
        <v>1</v>
      </c>
      <c r="AA121" s="33">
        <v>1</v>
      </c>
      <c r="AB121" s="33">
        <v>1</v>
      </c>
      <c r="AC121" s="33">
        <v>1</v>
      </c>
      <c r="AD121" s="33">
        <v>1</v>
      </c>
      <c r="AE121" s="33">
        <v>1</v>
      </c>
      <c r="AF121" s="33">
        <v>1</v>
      </c>
      <c r="AG121" s="33">
        <v>1</v>
      </c>
      <c r="AH121" s="33">
        <v>1</v>
      </c>
      <c r="AI121" s="33">
        <v>1</v>
      </c>
      <c r="AJ121" s="33">
        <v>1</v>
      </c>
      <c r="AK121" s="33"/>
      <c r="AL121" s="33"/>
      <c r="AM121" s="33"/>
      <c r="AN121" s="33"/>
      <c r="AO121" s="33"/>
      <c r="AP121" s="33"/>
      <c r="AQ121" s="33"/>
      <c r="AR121" s="33"/>
      <c r="AS121" s="33"/>
      <c r="AT121" s="33"/>
      <c r="AU121" s="33"/>
      <c r="AV121" s="33"/>
      <c r="AW121" s="33"/>
      <c r="AX121" s="33"/>
      <c r="AY121" s="33"/>
      <c r="AZ121" s="33"/>
      <c r="BA121" s="33"/>
      <c r="BB121" s="33"/>
    </row>
    <row r="122" spans="1:54" ht="30" x14ac:dyDescent="0.25">
      <c r="A122" s="17">
        <f t="shared" si="14"/>
        <v>418</v>
      </c>
      <c r="B122" s="10">
        <f t="shared" si="19"/>
        <v>15</v>
      </c>
      <c r="C122" s="6" t="s">
        <v>234</v>
      </c>
      <c r="D122" s="6" t="s">
        <v>358</v>
      </c>
      <c r="E122" s="11" t="s">
        <v>343</v>
      </c>
      <c r="F122" s="35">
        <v>1</v>
      </c>
      <c r="G122" s="34">
        <f t="shared" si="13"/>
        <v>1</v>
      </c>
      <c r="H122" s="41">
        <f t="shared" si="20"/>
        <v>9</v>
      </c>
      <c r="I122" s="33"/>
      <c r="J122" s="33"/>
      <c r="K122" s="33"/>
      <c r="L122" s="33"/>
      <c r="M122" s="33"/>
      <c r="N122" s="33"/>
      <c r="O122" s="33"/>
      <c r="P122" s="33"/>
      <c r="Q122" s="33"/>
      <c r="R122" s="33"/>
      <c r="S122" s="33"/>
      <c r="T122" s="33">
        <v>1</v>
      </c>
      <c r="U122" s="33"/>
      <c r="V122" s="33"/>
      <c r="W122" s="33">
        <v>1</v>
      </c>
      <c r="X122" s="33"/>
      <c r="Y122" s="33">
        <v>1</v>
      </c>
      <c r="Z122" s="33">
        <v>1</v>
      </c>
      <c r="AA122" s="33">
        <v>1</v>
      </c>
      <c r="AB122" s="33"/>
      <c r="AC122" s="33"/>
      <c r="AD122" s="33"/>
      <c r="AE122" s="33"/>
      <c r="AF122" s="33">
        <v>1</v>
      </c>
      <c r="AG122" s="33"/>
      <c r="AH122" s="33">
        <v>1</v>
      </c>
      <c r="AI122" s="33">
        <v>1</v>
      </c>
      <c r="AJ122" s="33">
        <v>1</v>
      </c>
      <c r="AK122" s="33"/>
      <c r="AL122" s="33"/>
      <c r="AM122" s="33"/>
      <c r="AN122" s="33"/>
      <c r="AO122" s="33"/>
      <c r="AP122" s="33"/>
      <c r="AQ122" s="33"/>
      <c r="AR122" s="33"/>
      <c r="AS122" s="33"/>
      <c r="AT122" s="33"/>
      <c r="AU122" s="33"/>
      <c r="AV122" s="33"/>
      <c r="AW122" s="33"/>
      <c r="AX122" s="33"/>
      <c r="AY122" s="33"/>
      <c r="AZ122" s="33"/>
      <c r="BA122" s="33"/>
      <c r="BB122" s="33"/>
    </row>
    <row r="123" spans="1:54" ht="17.25" customHeight="1" x14ac:dyDescent="0.25">
      <c r="A123" s="17">
        <f t="shared" si="14"/>
        <v>419</v>
      </c>
      <c r="B123" s="10">
        <f t="shared" si="19"/>
        <v>15</v>
      </c>
      <c r="C123" s="6" t="s">
        <v>233</v>
      </c>
      <c r="D123" s="6" t="s">
        <v>359</v>
      </c>
      <c r="E123" s="11" t="s">
        <v>597</v>
      </c>
      <c r="F123" s="35">
        <v>1</v>
      </c>
      <c r="G123" s="34">
        <f t="shared" si="13"/>
        <v>1</v>
      </c>
      <c r="H123" s="41">
        <f t="shared" si="20"/>
        <v>9</v>
      </c>
      <c r="I123" s="33"/>
      <c r="J123" s="33"/>
      <c r="K123" s="33"/>
      <c r="L123" s="33"/>
      <c r="M123" s="33"/>
      <c r="N123" s="33"/>
      <c r="O123" s="33"/>
      <c r="P123" s="33"/>
      <c r="Q123" s="33"/>
      <c r="R123" s="33"/>
      <c r="S123" s="33"/>
      <c r="T123" s="33">
        <v>1</v>
      </c>
      <c r="U123" s="33"/>
      <c r="V123" s="33"/>
      <c r="W123" s="33">
        <v>1</v>
      </c>
      <c r="X123" s="33"/>
      <c r="Y123" s="33">
        <v>1</v>
      </c>
      <c r="Z123" s="33">
        <v>1</v>
      </c>
      <c r="AA123" s="33">
        <v>1</v>
      </c>
      <c r="AB123" s="33"/>
      <c r="AC123" s="33"/>
      <c r="AD123" s="33"/>
      <c r="AE123" s="33"/>
      <c r="AF123" s="33">
        <v>1</v>
      </c>
      <c r="AG123" s="33"/>
      <c r="AH123" s="33">
        <v>1</v>
      </c>
      <c r="AI123" s="33">
        <v>1</v>
      </c>
      <c r="AJ123" s="33">
        <v>1</v>
      </c>
      <c r="AK123" s="33"/>
      <c r="AL123" s="33"/>
      <c r="AM123" s="33"/>
      <c r="AN123" s="33"/>
      <c r="AO123" s="33"/>
      <c r="AP123" s="33"/>
      <c r="AQ123" s="33"/>
      <c r="AR123" s="33"/>
      <c r="AS123" s="33"/>
      <c r="AT123" s="33"/>
      <c r="AU123" s="33"/>
      <c r="AV123" s="33"/>
      <c r="AW123" s="33"/>
      <c r="AX123" s="33"/>
      <c r="AY123" s="33"/>
      <c r="AZ123" s="33"/>
      <c r="BA123" s="33"/>
      <c r="BB123" s="33"/>
    </row>
    <row r="124" spans="1:54" ht="30" x14ac:dyDescent="0.25">
      <c r="A124" s="17">
        <f t="shared" si="14"/>
        <v>420</v>
      </c>
      <c r="B124" s="10">
        <f t="shared" si="19"/>
        <v>15</v>
      </c>
      <c r="C124" s="6" t="s">
        <v>235</v>
      </c>
      <c r="D124" s="6" t="s">
        <v>360</v>
      </c>
      <c r="E124" s="11" t="s">
        <v>344</v>
      </c>
      <c r="F124" s="35">
        <v>1</v>
      </c>
      <c r="G124" s="34">
        <f t="shared" si="13"/>
        <v>1</v>
      </c>
      <c r="H124" s="41">
        <f t="shared" si="20"/>
        <v>9</v>
      </c>
      <c r="I124" s="33"/>
      <c r="J124" s="33"/>
      <c r="K124" s="33"/>
      <c r="L124" s="33"/>
      <c r="M124" s="33"/>
      <c r="N124" s="33"/>
      <c r="O124" s="33"/>
      <c r="P124" s="33"/>
      <c r="Q124" s="33"/>
      <c r="R124" s="33"/>
      <c r="S124" s="33"/>
      <c r="T124" s="33">
        <v>1</v>
      </c>
      <c r="U124" s="33"/>
      <c r="V124" s="33"/>
      <c r="W124" s="33">
        <v>1</v>
      </c>
      <c r="X124" s="33"/>
      <c r="Y124" s="33">
        <v>1</v>
      </c>
      <c r="Z124" s="33">
        <v>1</v>
      </c>
      <c r="AA124" s="33">
        <v>1</v>
      </c>
      <c r="AB124" s="33"/>
      <c r="AC124" s="33"/>
      <c r="AD124" s="33"/>
      <c r="AE124" s="33"/>
      <c r="AF124" s="33">
        <v>1</v>
      </c>
      <c r="AG124" s="33"/>
      <c r="AH124" s="33">
        <v>1</v>
      </c>
      <c r="AI124" s="33">
        <v>1</v>
      </c>
      <c r="AJ124" s="33">
        <v>1</v>
      </c>
      <c r="AK124" s="33"/>
      <c r="AL124" s="33"/>
      <c r="AM124" s="33"/>
      <c r="AN124" s="33"/>
      <c r="AO124" s="33"/>
      <c r="AP124" s="33"/>
      <c r="AQ124" s="33"/>
      <c r="AR124" s="33"/>
      <c r="AS124" s="33"/>
      <c r="AT124" s="33"/>
      <c r="AU124" s="33"/>
      <c r="AV124" s="33"/>
      <c r="AW124" s="33"/>
      <c r="AX124" s="33"/>
      <c r="AY124" s="33"/>
      <c r="AZ124" s="33"/>
      <c r="BA124" s="33"/>
      <c r="BB124" s="33"/>
    </row>
    <row r="125" spans="1:54" ht="15" x14ac:dyDescent="0.25">
      <c r="A125" s="17">
        <f t="shared" si="14"/>
        <v>421</v>
      </c>
      <c r="B125" s="10">
        <f t="shared" si="19"/>
        <v>15</v>
      </c>
      <c r="D125" s="6" t="s">
        <v>353</v>
      </c>
      <c r="E125" s="11" t="s">
        <v>345</v>
      </c>
      <c r="F125" s="35">
        <v>1</v>
      </c>
      <c r="G125" s="34">
        <f t="shared" si="13"/>
        <v>1</v>
      </c>
      <c r="H125" s="41">
        <f t="shared" si="20"/>
        <v>7</v>
      </c>
      <c r="I125" s="33"/>
      <c r="J125" s="33"/>
      <c r="K125" s="33"/>
      <c r="L125" s="33"/>
      <c r="M125" s="33"/>
      <c r="N125" s="33"/>
      <c r="O125" s="33"/>
      <c r="P125" s="33"/>
      <c r="Q125" s="33"/>
      <c r="R125" s="33"/>
      <c r="S125" s="33"/>
      <c r="T125" s="33">
        <v>1</v>
      </c>
      <c r="U125" s="33"/>
      <c r="V125" s="33"/>
      <c r="W125" s="33"/>
      <c r="X125" s="33"/>
      <c r="Y125" s="33">
        <v>1</v>
      </c>
      <c r="Z125" s="33">
        <v>1</v>
      </c>
      <c r="AA125" s="33">
        <v>1</v>
      </c>
      <c r="AB125" s="33"/>
      <c r="AC125" s="33"/>
      <c r="AD125" s="33"/>
      <c r="AE125" s="33"/>
      <c r="AF125" s="33"/>
      <c r="AG125" s="33"/>
      <c r="AH125" s="33">
        <v>1</v>
      </c>
      <c r="AI125" s="33">
        <v>1</v>
      </c>
      <c r="AJ125" s="33">
        <v>1</v>
      </c>
      <c r="AK125" s="33"/>
      <c r="AL125" s="33"/>
      <c r="AM125" s="33"/>
      <c r="AN125" s="33"/>
      <c r="AO125" s="33"/>
      <c r="AP125" s="33"/>
      <c r="AQ125" s="33"/>
      <c r="AR125" s="33"/>
      <c r="AS125" s="33"/>
      <c r="AT125" s="33"/>
      <c r="AU125" s="33"/>
      <c r="AV125" s="33"/>
      <c r="AW125" s="33"/>
      <c r="AX125" s="33"/>
      <c r="AY125" s="33"/>
      <c r="AZ125" s="33"/>
      <c r="BA125" s="33"/>
      <c r="BB125" s="33"/>
    </row>
    <row r="126" spans="1:54" ht="15" x14ac:dyDescent="0.25">
      <c r="A126" s="17">
        <f t="shared" si="14"/>
        <v>422</v>
      </c>
      <c r="B126" s="4">
        <v>16</v>
      </c>
      <c r="C126" s="5" t="s">
        <v>229</v>
      </c>
      <c r="D126" s="5" t="s">
        <v>354</v>
      </c>
      <c r="E126" s="12" t="s">
        <v>388</v>
      </c>
      <c r="F126" s="35">
        <v>1</v>
      </c>
      <c r="G126" s="34">
        <f t="shared" si="13"/>
        <v>1</v>
      </c>
      <c r="H126" s="41">
        <f t="shared" si="20"/>
        <v>22</v>
      </c>
      <c r="I126" s="33">
        <v>1</v>
      </c>
      <c r="J126" s="33"/>
      <c r="K126" s="33"/>
      <c r="L126" s="33"/>
      <c r="M126" s="33">
        <v>1</v>
      </c>
      <c r="N126" s="33">
        <v>1</v>
      </c>
      <c r="O126" s="33">
        <v>1</v>
      </c>
      <c r="P126" s="33">
        <v>1</v>
      </c>
      <c r="Q126" s="33">
        <v>1</v>
      </c>
      <c r="R126" s="33">
        <v>1</v>
      </c>
      <c r="S126" s="33">
        <v>1</v>
      </c>
      <c r="T126" s="33">
        <v>1</v>
      </c>
      <c r="U126" s="33"/>
      <c r="V126" s="33"/>
      <c r="W126" s="33">
        <v>1</v>
      </c>
      <c r="X126" s="33"/>
      <c r="Y126" s="33">
        <v>1</v>
      </c>
      <c r="Z126" s="33">
        <v>1</v>
      </c>
      <c r="AA126" s="33">
        <v>1</v>
      </c>
      <c r="AB126" s="33">
        <v>1</v>
      </c>
      <c r="AC126" s="33">
        <v>1</v>
      </c>
      <c r="AD126" s="33">
        <v>1</v>
      </c>
      <c r="AE126" s="33">
        <v>1</v>
      </c>
      <c r="AF126" s="33">
        <v>1</v>
      </c>
      <c r="AG126" s="33">
        <v>1</v>
      </c>
      <c r="AH126" s="33">
        <v>1</v>
      </c>
      <c r="AI126" s="33">
        <v>1</v>
      </c>
      <c r="AJ126" s="33">
        <v>1</v>
      </c>
      <c r="AK126" s="33"/>
      <c r="AL126" s="33"/>
      <c r="AM126" s="33"/>
      <c r="AN126" s="33"/>
      <c r="AO126" s="33"/>
      <c r="AP126" s="33"/>
      <c r="AQ126" s="33"/>
      <c r="AR126" s="33"/>
      <c r="AS126" s="33"/>
      <c r="AT126" s="33"/>
      <c r="AU126" s="33"/>
      <c r="AV126" s="33"/>
      <c r="AW126" s="33"/>
      <c r="AX126" s="33"/>
      <c r="AY126" s="33"/>
      <c r="AZ126" s="33"/>
      <c r="BA126" s="33"/>
      <c r="BB126" s="33"/>
    </row>
    <row r="127" spans="1:54" ht="15" x14ac:dyDescent="0.25">
      <c r="A127" s="17">
        <f t="shared" si="14"/>
        <v>423</v>
      </c>
      <c r="B127" s="10">
        <f t="shared" ref="B127:B134" si="21">B126</f>
        <v>16</v>
      </c>
      <c r="C127" s="6" t="s">
        <v>230</v>
      </c>
      <c r="D127" s="6" t="s">
        <v>355</v>
      </c>
      <c r="E127" s="13" t="s">
        <v>346</v>
      </c>
      <c r="F127" s="35">
        <v>1</v>
      </c>
      <c r="G127" s="34">
        <f t="shared" si="13"/>
        <v>1</v>
      </c>
      <c r="H127" s="41">
        <f t="shared" si="20"/>
        <v>22</v>
      </c>
      <c r="I127" s="33"/>
      <c r="J127" s="33"/>
      <c r="K127" s="33"/>
      <c r="L127" s="33"/>
      <c r="M127" s="33"/>
      <c r="N127" s="33">
        <v>1</v>
      </c>
      <c r="O127" s="33"/>
      <c r="P127" s="33">
        <v>1</v>
      </c>
      <c r="Q127" s="33">
        <v>1</v>
      </c>
      <c r="R127" s="33">
        <v>1</v>
      </c>
      <c r="S127" s="33">
        <v>1</v>
      </c>
      <c r="T127" s="33">
        <v>1</v>
      </c>
      <c r="U127" s="33">
        <v>1</v>
      </c>
      <c r="V127" s="33">
        <v>1</v>
      </c>
      <c r="W127" s="33">
        <v>1</v>
      </c>
      <c r="X127" s="33">
        <v>1</v>
      </c>
      <c r="Y127" s="33">
        <v>1</v>
      </c>
      <c r="Z127" s="33">
        <v>1</v>
      </c>
      <c r="AA127" s="33">
        <v>1</v>
      </c>
      <c r="AB127" s="33">
        <v>1</v>
      </c>
      <c r="AC127" s="33">
        <v>1</v>
      </c>
      <c r="AD127" s="33">
        <v>1</v>
      </c>
      <c r="AE127" s="33">
        <v>1</v>
      </c>
      <c r="AF127" s="33">
        <v>1</v>
      </c>
      <c r="AG127" s="33">
        <v>1</v>
      </c>
      <c r="AH127" s="33">
        <v>1</v>
      </c>
      <c r="AI127" s="33">
        <v>1</v>
      </c>
      <c r="AJ127" s="33">
        <v>1</v>
      </c>
      <c r="AK127" s="33"/>
      <c r="AL127" s="33"/>
      <c r="AM127" s="33"/>
      <c r="AN127" s="33"/>
      <c r="AO127" s="33"/>
      <c r="AP127" s="33"/>
      <c r="AQ127" s="33"/>
      <c r="AR127" s="33"/>
      <c r="AS127" s="33"/>
      <c r="AT127" s="33"/>
      <c r="AU127" s="33"/>
      <c r="AV127" s="33"/>
      <c r="AW127" s="33"/>
      <c r="AX127" s="33"/>
      <c r="AY127" s="33"/>
      <c r="AZ127" s="33"/>
      <c r="BA127" s="33"/>
      <c r="BB127" s="33"/>
    </row>
    <row r="128" spans="1:54" ht="15" x14ac:dyDescent="0.25">
      <c r="A128" s="17">
        <f t="shared" si="14"/>
        <v>424</v>
      </c>
      <c r="B128" s="10">
        <f t="shared" si="21"/>
        <v>16</v>
      </c>
      <c r="C128" s="6" t="s">
        <v>231</v>
      </c>
      <c r="D128" s="6" t="s">
        <v>356</v>
      </c>
      <c r="E128" s="11" t="s">
        <v>347</v>
      </c>
      <c r="F128" s="35">
        <v>1</v>
      </c>
      <c r="G128" s="34">
        <f t="shared" si="13"/>
        <v>1</v>
      </c>
      <c r="H128" s="41">
        <f t="shared" si="20"/>
        <v>10</v>
      </c>
      <c r="I128" s="33"/>
      <c r="J128" s="33"/>
      <c r="K128" s="33"/>
      <c r="L128" s="33"/>
      <c r="M128" s="33"/>
      <c r="N128" s="33"/>
      <c r="O128" s="33"/>
      <c r="P128" s="33"/>
      <c r="Q128" s="33"/>
      <c r="R128" s="33"/>
      <c r="S128" s="33"/>
      <c r="T128" s="33">
        <v>1</v>
      </c>
      <c r="U128" s="33"/>
      <c r="V128" s="33"/>
      <c r="W128" s="33">
        <v>1</v>
      </c>
      <c r="X128" s="33"/>
      <c r="Y128" s="33">
        <v>1</v>
      </c>
      <c r="Z128" s="33">
        <v>1</v>
      </c>
      <c r="AA128" s="33">
        <v>1</v>
      </c>
      <c r="AB128" s="33"/>
      <c r="AC128" s="33"/>
      <c r="AD128" s="33">
        <v>1</v>
      </c>
      <c r="AE128" s="33"/>
      <c r="AF128" s="33">
        <v>1</v>
      </c>
      <c r="AG128" s="33"/>
      <c r="AH128" s="33">
        <v>1</v>
      </c>
      <c r="AI128" s="33">
        <v>1</v>
      </c>
      <c r="AJ128" s="33">
        <v>1</v>
      </c>
      <c r="AK128" s="33"/>
      <c r="AL128" s="33"/>
      <c r="AM128" s="33"/>
      <c r="AN128" s="33"/>
      <c r="AO128" s="33"/>
      <c r="AP128" s="33"/>
      <c r="AQ128" s="33"/>
      <c r="AR128" s="33"/>
      <c r="AS128" s="33"/>
      <c r="AT128" s="33"/>
      <c r="AU128" s="33"/>
      <c r="AV128" s="33"/>
      <c r="AW128" s="33"/>
      <c r="AX128" s="33"/>
      <c r="AY128" s="33"/>
      <c r="AZ128" s="33"/>
      <c r="BA128" s="33"/>
      <c r="BB128" s="33"/>
    </row>
    <row r="129" spans="1:54" ht="15" x14ac:dyDescent="0.25">
      <c r="A129" s="17">
        <f t="shared" si="14"/>
        <v>425</v>
      </c>
      <c r="B129" s="10">
        <f t="shared" si="21"/>
        <v>16</v>
      </c>
      <c r="C129" s="6" t="s">
        <v>232</v>
      </c>
      <c r="D129" s="6" t="s">
        <v>357</v>
      </c>
      <c r="E129" s="11" t="s">
        <v>348</v>
      </c>
      <c r="F129" s="35">
        <v>1</v>
      </c>
      <c r="G129" s="34">
        <f t="shared" si="13"/>
        <v>1</v>
      </c>
      <c r="H129" s="41">
        <f t="shared" si="20"/>
        <v>10</v>
      </c>
      <c r="I129" s="33"/>
      <c r="J129" s="33"/>
      <c r="K129" s="33"/>
      <c r="L129" s="33"/>
      <c r="M129" s="33"/>
      <c r="N129" s="33"/>
      <c r="O129" s="33"/>
      <c r="P129" s="33"/>
      <c r="Q129" s="33"/>
      <c r="R129" s="33"/>
      <c r="S129" s="33"/>
      <c r="T129" s="33">
        <v>1</v>
      </c>
      <c r="U129" s="33"/>
      <c r="V129" s="33"/>
      <c r="W129" s="33">
        <v>1</v>
      </c>
      <c r="X129" s="33"/>
      <c r="Y129" s="33">
        <v>1</v>
      </c>
      <c r="Z129" s="33">
        <v>1</v>
      </c>
      <c r="AA129" s="33">
        <v>1</v>
      </c>
      <c r="AB129" s="33"/>
      <c r="AC129" s="33"/>
      <c r="AD129" s="33">
        <v>1</v>
      </c>
      <c r="AE129" s="33"/>
      <c r="AF129" s="33">
        <v>1</v>
      </c>
      <c r="AG129" s="33"/>
      <c r="AH129" s="33">
        <v>1</v>
      </c>
      <c r="AI129" s="33">
        <v>1</v>
      </c>
      <c r="AJ129" s="33">
        <v>1</v>
      </c>
      <c r="AK129" s="33"/>
      <c r="AL129" s="33"/>
      <c r="AM129" s="33"/>
      <c r="AN129" s="33"/>
      <c r="AO129" s="33"/>
      <c r="AP129" s="33"/>
      <c r="AQ129" s="33"/>
      <c r="AR129" s="33"/>
      <c r="AS129" s="33"/>
      <c r="AT129" s="33"/>
      <c r="AU129" s="33"/>
      <c r="AV129" s="33"/>
      <c r="AW129" s="33"/>
      <c r="AX129" s="33"/>
      <c r="AY129" s="33"/>
      <c r="AZ129" s="33"/>
      <c r="BA129" s="33"/>
      <c r="BB129" s="33"/>
    </row>
    <row r="130" spans="1:54" ht="15" x14ac:dyDescent="0.25">
      <c r="A130" s="17">
        <f t="shared" si="14"/>
        <v>426</v>
      </c>
      <c r="B130" s="10">
        <f t="shared" si="21"/>
        <v>16</v>
      </c>
      <c r="C130" s="6" t="s">
        <v>234</v>
      </c>
      <c r="D130" s="6" t="s">
        <v>358</v>
      </c>
      <c r="E130" s="11" t="s">
        <v>349</v>
      </c>
      <c r="F130" s="35">
        <v>1</v>
      </c>
      <c r="G130" s="34">
        <f t="shared" si="13"/>
        <v>1</v>
      </c>
      <c r="H130" s="41">
        <f t="shared" si="20"/>
        <v>10</v>
      </c>
      <c r="I130" s="33"/>
      <c r="J130" s="33"/>
      <c r="K130" s="33"/>
      <c r="L130" s="33"/>
      <c r="M130" s="33"/>
      <c r="N130" s="33"/>
      <c r="O130" s="33"/>
      <c r="P130" s="33"/>
      <c r="Q130" s="33"/>
      <c r="R130" s="33"/>
      <c r="S130" s="33"/>
      <c r="T130" s="33">
        <v>1</v>
      </c>
      <c r="U130" s="33"/>
      <c r="V130" s="33"/>
      <c r="W130" s="33">
        <v>1</v>
      </c>
      <c r="X130" s="33"/>
      <c r="Y130" s="33">
        <v>1</v>
      </c>
      <c r="Z130" s="33">
        <v>1</v>
      </c>
      <c r="AA130" s="33">
        <v>1</v>
      </c>
      <c r="AB130" s="33"/>
      <c r="AC130" s="33"/>
      <c r="AD130" s="33">
        <v>1</v>
      </c>
      <c r="AE130" s="33"/>
      <c r="AF130" s="33">
        <v>1</v>
      </c>
      <c r="AG130" s="33"/>
      <c r="AH130" s="33">
        <v>1</v>
      </c>
      <c r="AI130" s="33">
        <v>1</v>
      </c>
      <c r="AJ130" s="33">
        <v>1</v>
      </c>
      <c r="AK130" s="33"/>
      <c r="AL130" s="33"/>
      <c r="AM130" s="33"/>
      <c r="AN130" s="33"/>
      <c r="AO130" s="33"/>
      <c r="AP130" s="33"/>
      <c r="AQ130" s="33"/>
      <c r="AR130" s="33"/>
      <c r="AS130" s="33"/>
      <c r="AT130" s="33"/>
      <c r="AU130" s="33"/>
      <c r="AV130" s="33"/>
      <c r="AW130" s="33"/>
      <c r="AX130" s="33"/>
      <c r="AY130" s="33"/>
      <c r="AZ130" s="33"/>
      <c r="BA130" s="33"/>
      <c r="BB130" s="33"/>
    </row>
    <row r="131" spans="1:54" ht="15" x14ac:dyDescent="0.25">
      <c r="A131" s="17">
        <f t="shared" si="14"/>
        <v>427</v>
      </c>
      <c r="B131" s="10">
        <f t="shared" si="21"/>
        <v>16</v>
      </c>
      <c r="C131" s="6" t="s">
        <v>233</v>
      </c>
      <c r="D131" s="6" t="s">
        <v>359</v>
      </c>
      <c r="E131" s="11" t="s">
        <v>350</v>
      </c>
      <c r="F131" s="35">
        <v>1</v>
      </c>
      <c r="G131" s="34">
        <f t="shared" si="13"/>
        <v>1</v>
      </c>
      <c r="H131" s="41">
        <f t="shared" si="20"/>
        <v>9</v>
      </c>
      <c r="I131" s="33"/>
      <c r="J131" s="33"/>
      <c r="K131" s="33"/>
      <c r="L131" s="33"/>
      <c r="M131" s="33"/>
      <c r="N131" s="33"/>
      <c r="O131" s="33"/>
      <c r="P131" s="33"/>
      <c r="Q131" s="33"/>
      <c r="R131" s="33"/>
      <c r="S131" s="33"/>
      <c r="T131" s="33"/>
      <c r="U131" s="33"/>
      <c r="V131" s="33"/>
      <c r="W131" s="33">
        <v>1</v>
      </c>
      <c r="X131" s="33"/>
      <c r="Y131" s="33">
        <v>1</v>
      </c>
      <c r="Z131" s="33">
        <v>1</v>
      </c>
      <c r="AA131" s="33">
        <v>1</v>
      </c>
      <c r="AB131" s="33"/>
      <c r="AC131" s="33"/>
      <c r="AD131" s="33">
        <v>1</v>
      </c>
      <c r="AE131" s="33"/>
      <c r="AF131" s="33">
        <v>1</v>
      </c>
      <c r="AG131" s="33"/>
      <c r="AH131" s="33">
        <v>1</v>
      </c>
      <c r="AI131" s="33">
        <v>1</v>
      </c>
      <c r="AJ131" s="33">
        <v>1</v>
      </c>
      <c r="AK131" s="33"/>
      <c r="AL131" s="33"/>
      <c r="AM131" s="33"/>
      <c r="AN131" s="33"/>
      <c r="AO131" s="33"/>
      <c r="AP131" s="33"/>
      <c r="AQ131" s="33"/>
      <c r="AR131" s="33"/>
      <c r="AS131" s="33"/>
      <c r="AT131" s="33"/>
      <c r="AU131" s="33"/>
      <c r="AV131" s="33"/>
      <c r="AW131" s="33"/>
      <c r="AX131" s="33"/>
      <c r="AY131" s="33"/>
      <c r="AZ131" s="33"/>
      <c r="BA131" s="33"/>
      <c r="BB131" s="33"/>
    </row>
    <row r="132" spans="1:54" ht="15" x14ac:dyDescent="0.25">
      <c r="A132" s="17">
        <f t="shared" si="14"/>
        <v>428</v>
      </c>
      <c r="B132" s="10">
        <f t="shared" si="21"/>
        <v>16</v>
      </c>
      <c r="C132" s="6" t="s">
        <v>235</v>
      </c>
      <c r="D132" s="6" t="s">
        <v>360</v>
      </c>
      <c r="E132" s="11" t="s">
        <v>351</v>
      </c>
      <c r="F132" s="35">
        <v>1</v>
      </c>
      <c r="G132" s="34">
        <f t="shared" si="13"/>
        <v>1</v>
      </c>
      <c r="H132" s="41">
        <f t="shared" si="20"/>
        <v>10</v>
      </c>
      <c r="I132" s="33"/>
      <c r="J132" s="33"/>
      <c r="K132" s="33"/>
      <c r="L132" s="33"/>
      <c r="M132" s="33"/>
      <c r="N132" s="33"/>
      <c r="O132" s="33"/>
      <c r="P132" s="33"/>
      <c r="Q132" s="33"/>
      <c r="R132" s="33"/>
      <c r="S132" s="33"/>
      <c r="T132" s="33">
        <v>1</v>
      </c>
      <c r="U132" s="33"/>
      <c r="V132" s="33"/>
      <c r="W132" s="33">
        <v>1</v>
      </c>
      <c r="X132" s="33"/>
      <c r="Y132" s="33">
        <v>1</v>
      </c>
      <c r="Z132" s="33">
        <v>1</v>
      </c>
      <c r="AA132" s="33">
        <v>1</v>
      </c>
      <c r="AB132" s="33"/>
      <c r="AC132" s="33"/>
      <c r="AD132" s="33">
        <v>1</v>
      </c>
      <c r="AE132" s="33"/>
      <c r="AF132" s="33">
        <v>1</v>
      </c>
      <c r="AG132" s="33"/>
      <c r="AH132" s="33">
        <v>1</v>
      </c>
      <c r="AI132" s="33">
        <v>1</v>
      </c>
      <c r="AJ132" s="33">
        <v>1</v>
      </c>
      <c r="AK132" s="33"/>
      <c r="AL132" s="33"/>
      <c r="AM132" s="33"/>
      <c r="AN132" s="33"/>
      <c r="AO132" s="33"/>
      <c r="AP132" s="33"/>
      <c r="AQ132" s="33"/>
      <c r="AR132" s="33"/>
      <c r="AS132" s="33"/>
      <c r="AT132" s="33"/>
      <c r="AU132" s="33"/>
      <c r="AV132" s="33"/>
      <c r="AW132" s="33"/>
      <c r="AX132" s="33"/>
      <c r="AY132" s="33"/>
      <c r="AZ132" s="33"/>
      <c r="BA132" s="33"/>
      <c r="BB132" s="33"/>
    </row>
    <row r="133" spans="1:54" ht="15" x14ac:dyDescent="0.25">
      <c r="A133" s="17">
        <f t="shared" si="14"/>
        <v>429</v>
      </c>
      <c r="B133" s="10">
        <f t="shared" si="21"/>
        <v>16</v>
      </c>
      <c r="D133" s="6" t="s">
        <v>353</v>
      </c>
      <c r="E133" s="13" t="s">
        <v>352</v>
      </c>
      <c r="F133" s="35">
        <v>1</v>
      </c>
      <c r="G133" s="34">
        <f t="shared" si="13"/>
        <v>1</v>
      </c>
      <c r="H133" s="41">
        <f t="shared" si="20"/>
        <v>10</v>
      </c>
      <c r="I133" s="33"/>
      <c r="J133" s="33"/>
      <c r="K133" s="33"/>
      <c r="L133" s="33"/>
      <c r="M133" s="33"/>
      <c r="N133" s="33"/>
      <c r="O133" s="33"/>
      <c r="P133" s="33"/>
      <c r="Q133" s="33"/>
      <c r="R133" s="33"/>
      <c r="S133" s="33"/>
      <c r="T133" s="33">
        <v>1</v>
      </c>
      <c r="U133" s="33"/>
      <c r="V133" s="33"/>
      <c r="W133" s="33">
        <v>1</v>
      </c>
      <c r="X133" s="33"/>
      <c r="Y133" s="33">
        <v>1</v>
      </c>
      <c r="Z133" s="33">
        <v>1</v>
      </c>
      <c r="AA133" s="33">
        <v>1</v>
      </c>
      <c r="AB133" s="33"/>
      <c r="AC133" s="33"/>
      <c r="AD133" s="33">
        <v>1</v>
      </c>
      <c r="AE133" s="33"/>
      <c r="AF133" s="33">
        <v>1</v>
      </c>
      <c r="AG133" s="33"/>
      <c r="AH133" s="33">
        <v>1</v>
      </c>
      <c r="AI133" s="33">
        <v>1</v>
      </c>
      <c r="AJ133" s="33">
        <v>1</v>
      </c>
      <c r="AK133" s="33"/>
      <c r="AL133" s="33"/>
      <c r="AM133" s="33"/>
      <c r="AN133" s="33"/>
      <c r="AO133" s="33"/>
      <c r="AP133" s="33"/>
      <c r="AQ133" s="33"/>
      <c r="AR133" s="33"/>
      <c r="AS133" s="33"/>
      <c r="AT133" s="33"/>
      <c r="AU133" s="33"/>
      <c r="AV133" s="33"/>
      <c r="AW133" s="33"/>
      <c r="AX133" s="33"/>
      <c r="AY133" s="33"/>
      <c r="AZ133" s="33"/>
      <c r="BA133" s="33"/>
      <c r="BB133" s="33"/>
    </row>
    <row r="134" spans="1:54" ht="15" x14ac:dyDescent="0.25">
      <c r="A134" s="17">
        <f t="shared" si="14"/>
        <v>430</v>
      </c>
      <c r="B134" s="10">
        <f t="shared" si="21"/>
        <v>16</v>
      </c>
      <c r="D134" s="6" t="s">
        <v>353</v>
      </c>
      <c r="E134" s="13" t="s">
        <v>673</v>
      </c>
      <c r="F134" s="35">
        <v>2</v>
      </c>
      <c r="G134" s="34">
        <f>IF(F134=1,1,IF(F134=2,$G$1-H134+1,0))</f>
        <v>23</v>
      </c>
      <c r="H134" s="43">
        <f>COUNTIF(I134:BB134,"&gt;0")</f>
        <v>6</v>
      </c>
      <c r="I134" s="33"/>
      <c r="J134" s="33"/>
      <c r="K134" s="33"/>
      <c r="L134" s="33"/>
      <c r="M134" s="33"/>
      <c r="N134" s="33"/>
      <c r="O134" s="33"/>
      <c r="P134" s="33"/>
      <c r="Q134" s="33"/>
      <c r="R134" s="33"/>
      <c r="S134" s="33"/>
      <c r="T134" s="33"/>
      <c r="U134" s="33"/>
      <c r="V134" s="33"/>
      <c r="W134" s="33">
        <f>4</f>
        <v>4</v>
      </c>
      <c r="X134" s="33"/>
      <c r="Y134" s="33">
        <v>1</v>
      </c>
      <c r="Z134" s="33"/>
      <c r="AA134" s="33"/>
      <c r="AB134" s="33"/>
      <c r="AC134" s="33"/>
      <c r="AD134" s="33">
        <v>5</v>
      </c>
      <c r="AE134" s="33"/>
      <c r="AF134" s="33">
        <v>6</v>
      </c>
      <c r="AG134" s="33"/>
      <c r="AH134" s="33"/>
      <c r="AI134" s="33">
        <v>3</v>
      </c>
      <c r="AJ134" s="33">
        <v>2</v>
      </c>
      <c r="AK134" s="33"/>
      <c r="AL134" s="33"/>
      <c r="AM134" s="33"/>
      <c r="AN134" s="33"/>
      <c r="AO134" s="33"/>
      <c r="AP134" s="33"/>
      <c r="AQ134" s="33"/>
      <c r="AR134" s="33"/>
      <c r="AS134" s="33"/>
      <c r="AT134" s="33"/>
      <c r="AU134" s="33"/>
      <c r="AV134" s="33"/>
      <c r="AW134" s="33"/>
      <c r="AX134" s="33"/>
      <c r="AY134" s="33"/>
      <c r="AZ134" s="33"/>
      <c r="BA134" s="33"/>
      <c r="BB134" s="33"/>
    </row>
    <row r="135" spans="1:54" ht="15" x14ac:dyDescent="0.25">
      <c r="A135" s="17">
        <f t="shared" si="14"/>
        <v>431</v>
      </c>
      <c r="B135" s="10">
        <v>11</v>
      </c>
      <c r="D135" s="6" t="s">
        <v>353</v>
      </c>
      <c r="E135" s="13" t="s">
        <v>674</v>
      </c>
      <c r="F135" s="35">
        <v>2</v>
      </c>
      <c r="G135" s="34">
        <f>IF(F135=1,1,IF(F135=2,$G$1-H135+1,0))</f>
        <v>22</v>
      </c>
      <c r="H135" s="43">
        <f>COUNTIF(I135:BB135,"&gt;0")</f>
        <v>7</v>
      </c>
      <c r="I135" s="33"/>
      <c r="J135" s="33"/>
      <c r="K135" s="33"/>
      <c r="L135" s="33"/>
      <c r="M135" s="33"/>
      <c r="N135" s="33"/>
      <c r="O135" s="33"/>
      <c r="P135" s="33"/>
      <c r="Q135" s="33"/>
      <c r="R135" s="33"/>
      <c r="S135" s="33"/>
      <c r="T135" s="33">
        <v>5</v>
      </c>
      <c r="U135" s="33"/>
      <c r="V135" s="33"/>
      <c r="W135" s="33">
        <f>4</f>
        <v>4</v>
      </c>
      <c r="X135" s="33"/>
      <c r="Y135" s="33">
        <v>1</v>
      </c>
      <c r="Z135" s="33"/>
      <c r="AA135" s="33"/>
      <c r="AB135" s="33"/>
      <c r="AC135" s="33"/>
      <c r="AD135" s="33">
        <v>7</v>
      </c>
      <c r="AE135" s="33"/>
      <c r="AF135" s="33">
        <v>6</v>
      </c>
      <c r="AG135" s="33"/>
      <c r="AH135" s="33"/>
      <c r="AI135" s="33">
        <v>3</v>
      </c>
      <c r="AJ135" s="33">
        <v>2</v>
      </c>
      <c r="AK135" s="33"/>
      <c r="AL135" s="33"/>
      <c r="AM135" s="33"/>
      <c r="AN135" s="33"/>
      <c r="AO135" s="33"/>
      <c r="AP135" s="33"/>
      <c r="AQ135" s="33"/>
      <c r="AR135" s="33"/>
      <c r="AS135" s="33"/>
      <c r="AT135" s="33"/>
      <c r="AU135" s="33"/>
      <c r="AV135" s="33"/>
      <c r="AW135" s="33"/>
      <c r="AX135" s="33"/>
      <c r="AY135" s="33"/>
      <c r="AZ135" s="33"/>
      <c r="BA135" s="33"/>
      <c r="BB135" s="33"/>
    </row>
    <row r="136" spans="1:54" ht="15" x14ac:dyDescent="0.25">
      <c r="H136">
        <f>COUNTIF(I136:BB136,"&gt;0")</f>
        <v>0</v>
      </c>
    </row>
    <row r="137" spans="1:54" ht="15" x14ac:dyDescent="0.25">
      <c r="F137" t="s">
        <v>648</v>
      </c>
      <c r="I137">
        <f>SUM(I5:I133)</f>
        <v>12</v>
      </c>
      <c r="J137">
        <f t="shared" ref="J137:AJ137" si="22">SUM(J5:J133)</f>
        <v>6</v>
      </c>
      <c r="K137">
        <f t="shared" si="22"/>
        <v>5</v>
      </c>
      <c r="L137">
        <f t="shared" si="22"/>
        <v>26</v>
      </c>
      <c r="M137">
        <f t="shared" si="22"/>
        <v>20</v>
      </c>
      <c r="N137">
        <f t="shared" si="22"/>
        <v>44</v>
      </c>
      <c r="O137">
        <f t="shared" si="22"/>
        <v>34</v>
      </c>
      <c r="P137">
        <f t="shared" si="22"/>
        <v>26</v>
      </c>
      <c r="Q137">
        <f t="shared" si="22"/>
        <v>40</v>
      </c>
      <c r="R137">
        <f t="shared" si="22"/>
        <v>38</v>
      </c>
      <c r="S137">
        <f t="shared" si="22"/>
        <v>21</v>
      </c>
      <c r="T137">
        <f t="shared" si="22"/>
        <v>122</v>
      </c>
      <c r="U137">
        <f t="shared" si="22"/>
        <v>25</v>
      </c>
      <c r="V137">
        <f t="shared" si="22"/>
        <v>37</v>
      </c>
      <c r="W137">
        <f t="shared" si="22"/>
        <v>126</v>
      </c>
      <c r="X137">
        <f t="shared" si="22"/>
        <v>25</v>
      </c>
      <c r="Y137">
        <f t="shared" si="22"/>
        <v>129</v>
      </c>
      <c r="Z137">
        <f t="shared" si="22"/>
        <v>128</v>
      </c>
      <c r="AA137">
        <f t="shared" si="22"/>
        <v>128</v>
      </c>
      <c r="AB137">
        <f t="shared" si="22"/>
        <v>26</v>
      </c>
      <c r="AC137">
        <f t="shared" si="22"/>
        <v>27</v>
      </c>
      <c r="AD137">
        <f t="shared" si="22"/>
        <v>75</v>
      </c>
      <c r="AE137">
        <f t="shared" si="22"/>
        <v>27</v>
      </c>
      <c r="AF137">
        <f t="shared" si="22"/>
        <v>124</v>
      </c>
      <c r="AG137">
        <f t="shared" si="22"/>
        <v>40</v>
      </c>
      <c r="AH137">
        <f t="shared" si="22"/>
        <v>124</v>
      </c>
      <c r="AI137">
        <f t="shared" si="22"/>
        <v>126</v>
      </c>
      <c r="AJ137">
        <f t="shared" si="22"/>
        <v>127</v>
      </c>
      <c r="AK137">
        <f>SUM(AK5:AK133)</f>
        <v>0</v>
      </c>
      <c r="AL137">
        <f>SUM(AL5:AL133)</f>
        <v>0</v>
      </c>
    </row>
    <row r="138" spans="1:54" ht="15" x14ac:dyDescent="0.25">
      <c r="I138">
        <v>1</v>
      </c>
      <c r="J138">
        <f>I138+1</f>
        <v>2</v>
      </c>
      <c r="K138">
        <f t="shared" ref="K138:AJ138" si="23">J138+1</f>
        <v>3</v>
      </c>
      <c r="L138">
        <f t="shared" si="23"/>
        <v>4</v>
      </c>
      <c r="M138">
        <f t="shared" si="23"/>
        <v>5</v>
      </c>
      <c r="N138">
        <f t="shared" si="23"/>
        <v>6</v>
      </c>
      <c r="O138">
        <f t="shared" si="23"/>
        <v>7</v>
      </c>
      <c r="P138">
        <f t="shared" si="23"/>
        <v>8</v>
      </c>
      <c r="Q138">
        <f t="shared" si="23"/>
        <v>9</v>
      </c>
      <c r="R138">
        <f t="shared" si="23"/>
        <v>10</v>
      </c>
      <c r="S138">
        <f t="shared" si="23"/>
        <v>11</v>
      </c>
      <c r="T138">
        <f t="shared" si="23"/>
        <v>12</v>
      </c>
      <c r="U138">
        <f t="shared" si="23"/>
        <v>13</v>
      </c>
      <c r="V138">
        <f t="shared" si="23"/>
        <v>14</v>
      </c>
      <c r="W138">
        <f t="shared" si="23"/>
        <v>15</v>
      </c>
      <c r="X138">
        <f t="shared" si="23"/>
        <v>16</v>
      </c>
      <c r="Y138">
        <f t="shared" si="23"/>
        <v>17</v>
      </c>
      <c r="Z138">
        <f t="shared" si="23"/>
        <v>18</v>
      </c>
      <c r="AA138">
        <f t="shared" si="23"/>
        <v>19</v>
      </c>
      <c r="AB138">
        <f t="shared" si="23"/>
        <v>20</v>
      </c>
      <c r="AC138">
        <f t="shared" si="23"/>
        <v>21</v>
      </c>
      <c r="AD138">
        <f t="shared" si="23"/>
        <v>22</v>
      </c>
      <c r="AE138">
        <f t="shared" si="23"/>
        <v>23</v>
      </c>
      <c r="AF138">
        <f t="shared" si="23"/>
        <v>24</v>
      </c>
      <c r="AG138">
        <f t="shared" si="23"/>
        <v>25</v>
      </c>
      <c r="AH138">
        <f t="shared" si="23"/>
        <v>26</v>
      </c>
      <c r="AI138">
        <f t="shared" si="23"/>
        <v>27</v>
      </c>
      <c r="AJ138">
        <f t="shared" si="23"/>
        <v>28</v>
      </c>
      <c r="AK138">
        <f>AJ138+1</f>
        <v>29</v>
      </c>
      <c r="AL138">
        <f>AK138+1</f>
        <v>30</v>
      </c>
    </row>
    <row r="139" spans="1:54" ht="15" x14ac:dyDescent="0.25">
      <c r="H139">
        <f>MAX(I137:AJ137)</f>
        <v>129</v>
      </c>
      <c r="I139" t="str">
        <f>IF(I137=$H139,$H139,"")</f>
        <v/>
      </c>
      <c r="J139" t="str">
        <f t="shared" ref="J139:AJ139" si="24">IF(J137=$H139,$H139,"")</f>
        <v/>
      </c>
      <c r="K139" t="str">
        <f t="shared" si="24"/>
        <v/>
      </c>
      <c r="L139" t="str">
        <f t="shared" si="24"/>
        <v/>
      </c>
      <c r="M139" t="str">
        <f t="shared" si="24"/>
        <v/>
      </c>
      <c r="N139" t="str">
        <f t="shared" si="24"/>
        <v/>
      </c>
      <c r="O139" t="str">
        <f t="shared" si="24"/>
        <v/>
      </c>
      <c r="P139" t="str">
        <f t="shared" si="24"/>
        <v/>
      </c>
      <c r="Q139" t="str">
        <f t="shared" si="24"/>
        <v/>
      </c>
      <c r="R139" t="str">
        <f t="shared" si="24"/>
        <v/>
      </c>
      <c r="S139" t="str">
        <f t="shared" si="24"/>
        <v/>
      </c>
      <c r="T139" t="str">
        <f t="shared" si="24"/>
        <v/>
      </c>
      <c r="U139" t="str">
        <f t="shared" si="24"/>
        <v/>
      </c>
      <c r="V139" t="str">
        <f t="shared" si="24"/>
        <v/>
      </c>
      <c r="W139" t="str">
        <f t="shared" si="24"/>
        <v/>
      </c>
      <c r="X139" t="str">
        <f t="shared" si="24"/>
        <v/>
      </c>
      <c r="Y139">
        <f t="shared" si="24"/>
        <v>129</v>
      </c>
      <c r="Z139" t="str">
        <f t="shared" si="24"/>
        <v/>
      </c>
      <c r="AA139" t="str">
        <f t="shared" si="24"/>
        <v/>
      </c>
      <c r="AB139" t="str">
        <f t="shared" si="24"/>
        <v/>
      </c>
      <c r="AC139" t="str">
        <f t="shared" si="24"/>
        <v/>
      </c>
      <c r="AD139" t="str">
        <f t="shared" si="24"/>
        <v/>
      </c>
      <c r="AE139" t="str">
        <f t="shared" si="24"/>
        <v/>
      </c>
      <c r="AF139" t="str">
        <f t="shared" si="24"/>
        <v/>
      </c>
      <c r="AG139" t="str">
        <f t="shared" si="24"/>
        <v/>
      </c>
      <c r="AH139" t="str">
        <f t="shared" si="24"/>
        <v/>
      </c>
      <c r="AI139" t="str">
        <f t="shared" si="24"/>
        <v/>
      </c>
      <c r="AJ139" t="str">
        <f t="shared" si="24"/>
        <v/>
      </c>
    </row>
  </sheetData>
  <autoFilter ref="A4:BB139"/>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5"/>
  <sheetViews>
    <sheetView zoomScaleNormal="100" workbookViewId="0">
      <pane xSplit="7" ySplit="4" topLeftCell="U18" activePane="bottomRight" state="frozenSplit"/>
      <selection pane="topRight" activeCell="H1" sqref="H1"/>
      <selection pane="bottomLeft" activeCell="A5" sqref="A5"/>
      <selection pane="bottomRight" activeCell="AB31" sqref="AB31"/>
    </sheetView>
  </sheetViews>
  <sheetFormatPr defaultRowHeight="14.4" x14ac:dyDescent="0.3"/>
  <cols>
    <col min="2" max="2" width="9.109375" style="4"/>
    <col min="3" max="3" width="27.33203125" style="3" customWidth="1"/>
    <col min="4" max="4" width="34.109375" style="3" customWidth="1"/>
    <col min="5" max="5" width="16.88671875" style="3" bestFit="1" customWidth="1"/>
    <col min="6" max="6" width="9.33203125" style="3" customWidth="1"/>
    <col min="8" max="35" width="9.109375" customWidth="1"/>
  </cols>
  <sheetData>
    <row r="1" spans="1:53" ht="15" x14ac:dyDescent="0.25">
      <c r="E1" s="34" t="s">
        <v>646</v>
      </c>
      <c r="F1" s="34">
        <f>Scores!E1</f>
        <v>28</v>
      </c>
      <c r="G1" s="34"/>
      <c r="H1" s="34">
        <f>Scores!G1</f>
        <v>1</v>
      </c>
      <c r="I1" s="34">
        <f>Scores!H1</f>
        <v>1</v>
      </c>
      <c r="J1" s="34">
        <f>Scores!I1</f>
        <v>1</v>
      </c>
      <c r="K1" s="34">
        <f>Scores!J1</f>
        <v>1</v>
      </c>
      <c r="L1" s="34">
        <f>Scores!K1</f>
        <v>1</v>
      </c>
      <c r="M1" s="34">
        <f>Scores!L1</f>
        <v>1</v>
      </c>
      <c r="N1" s="34">
        <f>Scores!M1</f>
        <v>1</v>
      </c>
      <c r="O1" s="34">
        <f>Scores!N1</f>
        <v>1</v>
      </c>
      <c r="P1" s="34">
        <f>Scores!O1</f>
        <v>1</v>
      </c>
      <c r="Q1" s="34">
        <f>Scores!P1</f>
        <v>1</v>
      </c>
      <c r="R1" s="34">
        <f>Scores!Q1</f>
        <v>1</v>
      </c>
      <c r="S1" s="34">
        <f>Scores!R1</f>
        <v>1</v>
      </c>
      <c r="T1" s="34">
        <f>Scores!S1</f>
        <v>1</v>
      </c>
      <c r="U1" s="34">
        <f>Scores!T1</f>
        <v>1</v>
      </c>
      <c r="V1" s="34">
        <f>Scores!U1</f>
        <v>1</v>
      </c>
      <c r="W1" s="34">
        <f>Scores!V1</f>
        <v>1</v>
      </c>
      <c r="X1" s="34">
        <f>Scores!W1</f>
        <v>1</v>
      </c>
      <c r="Y1" s="34">
        <f>Scores!X1</f>
        <v>1</v>
      </c>
      <c r="Z1" s="34">
        <f>Scores!Y1</f>
        <v>1</v>
      </c>
      <c r="AA1" s="34">
        <f>Scores!Z1</f>
        <v>1</v>
      </c>
      <c r="AB1" s="34">
        <f>Scores!AA1</f>
        <v>1</v>
      </c>
      <c r="AC1" s="34">
        <f>Scores!AB1</f>
        <v>1</v>
      </c>
      <c r="AD1" s="34">
        <f>Scores!AC1</f>
        <v>1</v>
      </c>
      <c r="AE1" s="34">
        <f>Scores!AD1</f>
        <v>1</v>
      </c>
      <c r="AF1" s="34">
        <f>Scores!AE1</f>
        <v>1</v>
      </c>
      <c r="AG1" s="34">
        <f>Scores!AF1</f>
        <v>1</v>
      </c>
      <c r="AH1" s="34">
        <f>Scores!AG1</f>
        <v>1</v>
      </c>
      <c r="AI1" s="34">
        <f>Scores!AH1</f>
        <v>1</v>
      </c>
      <c r="AJ1" s="34">
        <f>Scores!AI1</f>
        <v>0</v>
      </c>
      <c r="AK1" s="34">
        <f>Scores!AJ1</f>
        <v>0</v>
      </c>
      <c r="AL1" s="34">
        <f>Scores!AK1</f>
        <v>0</v>
      </c>
      <c r="AM1" s="34">
        <f>Scores!AL1</f>
        <v>0</v>
      </c>
      <c r="AN1" s="34">
        <f>Scores!AM1</f>
        <v>0</v>
      </c>
      <c r="AO1" s="34">
        <f>Scores!AN1</f>
        <v>0</v>
      </c>
      <c r="AP1" s="34">
        <f>Scores!AO1</f>
        <v>0</v>
      </c>
      <c r="AQ1" s="34">
        <f>Scores!AP1</f>
        <v>0</v>
      </c>
      <c r="AR1" s="34">
        <f>Scores!AQ1</f>
        <v>0</v>
      </c>
      <c r="AS1" s="34">
        <f>Scores!AR1</f>
        <v>0</v>
      </c>
      <c r="AT1" s="34">
        <f>Scores!AS1</f>
        <v>0</v>
      </c>
      <c r="AU1" s="34">
        <f>Scores!AT1</f>
        <v>0</v>
      </c>
      <c r="AV1" s="34">
        <f>Scores!AU1</f>
        <v>0</v>
      </c>
      <c r="AW1" s="34">
        <f>Scores!AV1</f>
        <v>0</v>
      </c>
      <c r="AX1" s="34">
        <f>Scores!AW1</f>
        <v>0</v>
      </c>
      <c r="AY1" s="34">
        <f>Scores!AX1</f>
        <v>0</v>
      </c>
      <c r="AZ1" s="34">
        <f>Scores!AY1</f>
        <v>0</v>
      </c>
      <c r="BA1" s="34">
        <f>Scores!AZ1</f>
        <v>0</v>
      </c>
    </row>
    <row r="2" spans="1:53" ht="15" x14ac:dyDescent="0.25">
      <c r="E2" s="34"/>
      <c r="F2" s="34"/>
      <c r="G2" s="34" t="s">
        <v>644</v>
      </c>
      <c r="H2" s="34" t="str">
        <f>Scores!G2</f>
        <v>Sociem</v>
      </c>
      <c r="I2" s="34" t="str">
        <f>Scores!H2</f>
        <v>Wood</v>
      </c>
      <c r="J2" s="34" t="str">
        <f>Scores!I2</f>
        <v>f.ds</v>
      </c>
      <c r="K2" s="34" t="str">
        <f>Scores!J2</f>
        <v>Psy</v>
      </c>
      <c r="L2" s="34" t="str">
        <f>Scores!K2</f>
        <v>Dave Kee</v>
      </c>
      <c r="M2" s="34" t="str">
        <f>Scores!L2</f>
        <v>Cult Club</v>
      </c>
      <c r="N2" s="34" t="str">
        <f>Scores!M2</f>
        <v>Chi</v>
      </c>
      <c r="O2" s="34" t="str">
        <f>Scores!N2</f>
        <v>Lionness</v>
      </c>
      <c r="P2" s="34" t="str">
        <f>Scores!O2</f>
        <v>Famous</v>
      </c>
      <c r="Q2" s="34" t="str">
        <f>Scores!P2</f>
        <v>Spartacus</v>
      </c>
      <c r="R2" s="34" t="str">
        <f>Scores!Q2</f>
        <v>Gar</v>
      </c>
      <c r="S2" s="34" t="str">
        <f>Scores!R2</f>
        <v>Poirot</v>
      </c>
      <c r="T2" s="34" t="str">
        <f>Scores!S2</f>
        <v>Rickroll</v>
      </c>
      <c r="U2" s="34" t="str">
        <f>Scores!T2</f>
        <v>Stragglers</v>
      </c>
      <c r="V2" s="39" t="str">
        <f>Scores!U2</f>
        <v>Jell's Team</v>
      </c>
      <c r="W2" s="34" t="str">
        <f>Scores!V2</f>
        <v>Slow Learners</v>
      </c>
      <c r="X2" s="34" t="str">
        <f>Scores!W2</f>
        <v>Bruce</v>
      </c>
      <c r="Y2" s="34" t="str">
        <f>Scores!X2</f>
        <v>Twelve</v>
      </c>
      <c r="Z2" s="39" t="str">
        <f>Scores!Y2</f>
        <v>Apophen</v>
      </c>
      <c r="AA2" s="34" t="str">
        <f>Scores!Z2</f>
        <v>David</v>
      </c>
      <c r="AB2" s="34" t="str">
        <f>Scores!AA2</f>
        <v>Eh?</v>
      </c>
      <c r="AC2" s="34" t="str">
        <f>Scores!AB2</f>
        <v>Pathfi</v>
      </c>
      <c r="AD2" s="34" t="str">
        <f>Scores!AC2</f>
        <v>Non-Linear</v>
      </c>
      <c r="AE2" s="34" t="str">
        <f>Scores!AD2</f>
        <v>Simon</v>
      </c>
      <c r="AF2" s="34" t="str">
        <f>Scores!AE2</f>
        <v>Quinta</v>
      </c>
      <c r="AG2" s="34" t="str">
        <f>Scores!AF2</f>
        <v>Six Pack</v>
      </c>
      <c r="AH2" s="34" t="str">
        <f>Scores!AG2</f>
        <v>Alcoholus</v>
      </c>
      <c r="AI2" s="34" t="str">
        <f>Scores!AH2</f>
        <v>LS&amp;EOY</v>
      </c>
      <c r="AJ2" s="34" t="str">
        <f>Scores!AI2</f>
        <v/>
      </c>
      <c r="AK2" s="34" t="str">
        <f>Scores!AJ2</f>
        <v/>
      </c>
      <c r="AL2" s="34" t="str">
        <f>Scores!AK2</f>
        <v/>
      </c>
      <c r="AM2" s="34" t="str">
        <f>Scores!AL2</f>
        <v/>
      </c>
      <c r="AN2" s="34" t="str">
        <f>Scores!AM2</f>
        <v/>
      </c>
      <c r="AO2" s="34" t="str">
        <f>Scores!AN2</f>
        <v/>
      </c>
      <c r="AP2" s="34" t="str">
        <f>Scores!AO2</f>
        <v/>
      </c>
      <c r="AQ2" s="34" t="str">
        <f>Scores!AP2</f>
        <v/>
      </c>
      <c r="AR2" s="34" t="str">
        <f>Scores!AQ2</f>
        <v/>
      </c>
      <c r="AS2" s="34" t="str">
        <f>Scores!AR2</f>
        <v/>
      </c>
      <c r="AT2" s="34" t="str">
        <f>Scores!AS2</f>
        <v/>
      </c>
      <c r="AU2" s="34" t="str">
        <f>Scores!AT2</f>
        <v/>
      </c>
      <c r="AV2" s="34" t="str">
        <f>Scores!AU2</f>
        <v/>
      </c>
      <c r="AW2" s="34" t="str">
        <f>Scores!AV2</f>
        <v/>
      </c>
      <c r="AX2" s="34" t="str">
        <f>Scores!AW2</f>
        <v/>
      </c>
      <c r="AY2" s="34" t="str">
        <f>Scores!AX2</f>
        <v/>
      </c>
      <c r="AZ2" s="34" t="str">
        <f>Scores!AY2</f>
        <v/>
      </c>
      <c r="BA2" s="34" t="str">
        <f>Scores!AZ2</f>
        <v/>
      </c>
    </row>
    <row r="3" spans="1:53" ht="15" x14ac:dyDescent="0.25">
      <c r="E3" s="34"/>
      <c r="F3" s="34"/>
      <c r="G3" s="34" t="s">
        <v>643</v>
      </c>
      <c r="H3" s="34" t="str">
        <f>Scores!G3</f>
        <v>Team Sociemetry (Adrian Rose)</v>
      </c>
      <c r="I3" s="34" t="str">
        <f>Scores!H3</f>
        <v>A Series of Unlikely Explanations (Mike Wood)</v>
      </c>
      <c r="J3" s="34" t="str">
        <f>Scores!I3</f>
        <v>f.ds (Wolfgang Leyrer)</v>
      </c>
      <c r="K3" s="34" t="str">
        <f>Scores!J3</f>
        <v>Psychologicals</v>
      </c>
      <c r="L3" s="34" t="str">
        <f>Scores!K3</f>
        <v>Dave Kee team</v>
      </c>
      <c r="M3" s="34" t="str">
        <f>Scores!L3</f>
        <v>Banks for the Memories by The Culture Club (Andy Marr)</v>
      </c>
      <c r="N3" s="34" t="str">
        <f>Scores!M3</f>
        <v>Chiltern Fellowship (Jon Wallis)</v>
      </c>
      <c r="O3" s="34" t="str">
        <f>Scores!N3</f>
        <v>The Red-Faced Lionness (Liz Colclough)</v>
      </c>
      <c r="P3" s="34" t="str">
        <f>Scores!O3</f>
        <v>Famous Five  (Brian Mills)</v>
      </c>
      <c r="Q3" s="34" t="str">
        <f>Scores!P3</f>
        <v>I'm Spartacus (Adam Butler)</v>
      </c>
      <c r="R3" s="34" t="str">
        <f>Scores!Q3</f>
        <v>Gareth Hartwell</v>
      </c>
      <c r="S3" s="34" t="str">
        <f>Scores!R3</f>
        <v>Team Poirot (Anne Traynor)</v>
      </c>
      <c r="T3" s="34" t="str">
        <f>Scores!S3</f>
        <v>Rickrolling (Hamish Walke)</v>
      </c>
      <c r="U3" s="34" t="str">
        <f>Scores!T3</f>
        <v>Stragglers (Bart Bramley)</v>
      </c>
      <c r="V3" s="34" t="str">
        <f>Scores!U3</f>
        <v>Jell's Team
(Richard Ellis)</v>
      </c>
      <c r="W3" s="34" t="str">
        <f>Scores!V3</f>
        <v>The Slow Learners (David Thomas)</v>
      </c>
      <c r="X3" s="34" t="str">
        <f>Scores!W3</f>
        <v>Bruce Hindsight (Francis Davey)</v>
      </c>
      <c r="Y3" s="34" t="str">
        <f>Scores!X3</f>
        <v>Twelve Pack (Noel Aitchison)</v>
      </c>
      <c r="Z3" s="34" t="str">
        <f>Scores!Y3</f>
        <v>Apopheniacs Anonymous (Mark Abbott)</v>
      </c>
      <c r="AA3" s="34" t="str">
        <f>Scores!Z3</f>
        <v>David Williams</v>
      </c>
      <c r="AB3" s="34" t="str">
        <f>Scores!AA3</f>
        <v>The Eh? Team (Tony Newman)</v>
      </c>
      <c r="AC3" s="34" t="str">
        <f>Scores!AB3</f>
        <v>Pathfinders (Matt Hulbert)</v>
      </c>
      <c r="AD3" s="34" t="str">
        <f>Scores!AC3</f>
        <v>The Non-Linear Thickets (Sean Blanchflower)</v>
      </c>
      <c r="AE3" s="34" t="str">
        <f>Scores!AD3</f>
        <v>Simon Long, Katherine Jones,  et al</v>
      </c>
      <c r="AF3" s="34" t="str">
        <f>Scores!AE3</f>
        <v>Quinta Essentia (Bernhild)</v>
      </c>
      <c r="AG3" s="34" t="str">
        <f>Scores!AF3</f>
        <v>Six Pack (Richard Roper)</v>
      </c>
      <c r="AH3" s="34" t="str">
        <f>Scores!AG3</f>
        <v>Alcoholus Lubricatum (Chris Andrews)</v>
      </c>
      <c r="AI3" s="34" t="str">
        <f>Scores!AH3</f>
        <v>Lady Strange and the Earl of Yarborough (Shireen Mohandes)</v>
      </c>
      <c r="AJ3" s="34">
        <f>Scores!AI3</f>
        <v>0</v>
      </c>
      <c r="AK3" s="34">
        <f>Scores!AJ3</f>
        <v>0</v>
      </c>
      <c r="AL3" s="34">
        <f>Scores!AK3</f>
        <v>0</v>
      </c>
      <c r="AM3" s="34">
        <f>Scores!AL3</f>
        <v>0</v>
      </c>
      <c r="AN3" s="34">
        <f>Scores!AM3</f>
        <v>0</v>
      </c>
      <c r="AO3" s="34">
        <f>Scores!AN3</f>
        <v>0</v>
      </c>
      <c r="AP3" s="34">
        <f>Scores!AO3</f>
        <v>0</v>
      </c>
      <c r="AQ3" s="34">
        <f>Scores!AP3</f>
        <v>0</v>
      </c>
      <c r="AR3" s="34">
        <f>Scores!AQ3</f>
        <v>0</v>
      </c>
      <c r="AS3" s="34">
        <f>Scores!AR3</f>
        <v>0</v>
      </c>
      <c r="AT3" s="34">
        <f>Scores!AS3</f>
        <v>0</v>
      </c>
      <c r="AU3" s="34">
        <f>Scores!AT3</f>
        <v>0</v>
      </c>
      <c r="AV3" s="34">
        <f>Scores!AU3</f>
        <v>0</v>
      </c>
      <c r="AW3" s="34">
        <f>Scores!AV3</f>
        <v>0</v>
      </c>
      <c r="AX3" s="34">
        <f>Scores!AW3</f>
        <v>0</v>
      </c>
      <c r="AY3" s="34">
        <f>Scores!AX3</f>
        <v>0</v>
      </c>
      <c r="AZ3" s="34">
        <f>Scores!AY3</f>
        <v>0</v>
      </c>
      <c r="BA3" s="34">
        <f>Scores!AZ3</f>
        <v>0</v>
      </c>
    </row>
    <row r="4" spans="1:53" ht="60" x14ac:dyDescent="0.25">
      <c r="A4" t="s">
        <v>630</v>
      </c>
      <c r="B4" s="4" t="s">
        <v>0</v>
      </c>
      <c r="C4" s="3" t="s">
        <v>174</v>
      </c>
      <c r="D4" s="3" t="s">
        <v>389</v>
      </c>
      <c r="E4" s="27" t="s">
        <v>650</v>
      </c>
      <c r="F4" s="27" t="s">
        <v>647</v>
      </c>
      <c r="G4" s="34" t="s">
        <v>648</v>
      </c>
      <c r="H4" s="34">
        <f>Scores!G4</f>
        <v>707</v>
      </c>
      <c r="I4" s="34">
        <f>Scores!H4</f>
        <v>442</v>
      </c>
      <c r="J4" s="34">
        <f>Scores!I4</f>
        <v>655</v>
      </c>
      <c r="K4" s="34">
        <f>Scores!J4</f>
        <v>1207</v>
      </c>
      <c r="L4" s="34">
        <f>Scores!K4</f>
        <v>1244</v>
      </c>
      <c r="M4" s="34">
        <f>Scores!L4</f>
        <v>1254</v>
      </c>
      <c r="N4" s="34">
        <f>Scores!M4</f>
        <v>966</v>
      </c>
      <c r="O4" s="34">
        <f>Scores!N4</f>
        <v>408</v>
      </c>
      <c r="P4" s="34">
        <f>Scores!O4</f>
        <v>926</v>
      </c>
      <c r="Q4" s="34">
        <f>Scores!P4</f>
        <v>557</v>
      </c>
      <c r="R4" s="34">
        <f>Scores!Q4</f>
        <v>598</v>
      </c>
      <c r="S4" s="34">
        <f>Scores!R4</f>
        <v>1384</v>
      </c>
      <c r="T4" s="34">
        <f>Scores!S4</f>
        <v>315</v>
      </c>
      <c r="U4" s="34">
        <f>Scores!T4</f>
        <v>999</v>
      </c>
      <c r="V4" s="34">
        <f>Scores!U4</f>
        <v>1599</v>
      </c>
      <c r="W4" s="34">
        <f>Scores!V4</f>
        <v>824</v>
      </c>
      <c r="X4" s="34">
        <f>Scores!W4</f>
        <v>1453</v>
      </c>
      <c r="Y4" s="34">
        <f>Scores!X4</f>
        <v>1458</v>
      </c>
      <c r="Z4" s="34">
        <f>Scores!Y4</f>
        <v>1611</v>
      </c>
      <c r="AA4" s="34">
        <f>Scores!Z4</f>
        <v>264</v>
      </c>
      <c r="AB4" s="34">
        <f>Scores!AA4</f>
        <v>1013</v>
      </c>
      <c r="AC4" s="34">
        <f>Scores!AB4</f>
        <v>1327</v>
      </c>
      <c r="AD4" s="34">
        <f>Scores!AC4</f>
        <v>773</v>
      </c>
      <c r="AE4" s="34">
        <f>Scores!AD4</f>
        <v>1527</v>
      </c>
      <c r="AF4" s="34">
        <f>Scores!AE4</f>
        <v>789</v>
      </c>
      <c r="AG4" s="34">
        <f>Scores!AF4</f>
        <v>1067</v>
      </c>
      <c r="AH4" s="34">
        <f>Scores!AG4</f>
        <v>1367</v>
      </c>
      <c r="AI4" s="34">
        <f>Scores!AH4</f>
        <v>1441</v>
      </c>
      <c r="AJ4" s="34">
        <f>Scores!AI4</f>
        <v>0</v>
      </c>
      <c r="AK4" s="34">
        <f>Scores!AJ4</f>
        <v>0</v>
      </c>
      <c r="AL4" s="34">
        <f>Scores!AK4</f>
        <v>0</v>
      </c>
      <c r="AM4" s="34">
        <f>Scores!AL4</f>
        <v>0</v>
      </c>
      <c r="AN4" s="34">
        <f>Scores!AM4</f>
        <v>0</v>
      </c>
      <c r="AO4" s="34">
        <f>Scores!AN4</f>
        <v>0</v>
      </c>
      <c r="AP4" s="34">
        <f>Scores!AO4</f>
        <v>0</v>
      </c>
      <c r="AQ4" s="34">
        <f>Scores!AP4</f>
        <v>0</v>
      </c>
      <c r="AR4" s="34">
        <f>Scores!AQ4</f>
        <v>0</v>
      </c>
      <c r="AS4" s="34">
        <f>Scores!AR4</f>
        <v>0</v>
      </c>
      <c r="AT4" s="34">
        <f>Scores!AS4</f>
        <v>0</v>
      </c>
      <c r="AU4" s="34">
        <f>Scores!AT4</f>
        <v>0</v>
      </c>
      <c r="AV4" s="34">
        <f>Scores!AU4</f>
        <v>0</v>
      </c>
      <c r="AW4" s="34">
        <f>Scores!AV4</f>
        <v>0</v>
      </c>
      <c r="AX4" s="34">
        <f>Scores!AW4</f>
        <v>0</v>
      </c>
      <c r="AY4" s="34">
        <f>Scores!AX4</f>
        <v>0</v>
      </c>
      <c r="AZ4" s="34">
        <f>Scores!AY4</f>
        <v>0</v>
      </c>
      <c r="BA4" s="34">
        <f>Scores!AZ4</f>
        <v>0</v>
      </c>
    </row>
    <row r="5" spans="1:53" ht="30" x14ac:dyDescent="0.25">
      <c r="A5" s="17">
        <v>451</v>
      </c>
      <c r="B5" s="4">
        <v>2</v>
      </c>
      <c r="C5" s="3" t="s">
        <v>458</v>
      </c>
      <c r="D5" s="3" t="s">
        <v>489</v>
      </c>
      <c r="E5" s="35">
        <v>2</v>
      </c>
      <c r="F5" s="10">
        <f>IF(E5=1,1,IF(E5=2,$F$1-G5+1,0))</f>
        <v>2</v>
      </c>
      <c r="G5" s="42">
        <f t="shared" ref="G5:G55" si="0">SUM(H5:BA5)</f>
        <v>27</v>
      </c>
      <c r="H5" s="33">
        <v>1</v>
      </c>
      <c r="I5" s="33">
        <v>1</v>
      </c>
      <c r="J5" s="33">
        <v>1</v>
      </c>
      <c r="K5" s="33">
        <v>1</v>
      </c>
      <c r="L5" s="33">
        <v>1</v>
      </c>
      <c r="M5" s="33">
        <v>1</v>
      </c>
      <c r="N5" s="33">
        <v>1</v>
      </c>
      <c r="O5" s="33">
        <v>1</v>
      </c>
      <c r="P5" s="33">
        <v>1</v>
      </c>
      <c r="Q5" s="33">
        <v>1</v>
      </c>
      <c r="R5" s="33"/>
      <c r="S5" s="33">
        <v>1</v>
      </c>
      <c r="T5" s="33">
        <v>1</v>
      </c>
      <c r="U5" s="33">
        <v>1</v>
      </c>
      <c r="V5" s="33">
        <v>1</v>
      </c>
      <c r="W5" s="33">
        <v>1</v>
      </c>
      <c r="X5" s="33">
        <v>1</v>
      </c>
      <c r="Y5" s="33">
        <v>1</v>
      </c>
      <c r="Z5" s="33">
        <v>1</v>
      </c>
      <c r="AA5" s="33">
        <v>1</v>
      </c>
      <c r="AB5" s="33">
        <v>1</v>
      </c>
      <c r="AC5" s="33">
        <v>1</v>
      </c>
      <c r="AD5" s="33">
        <v>1</v>
      </c>
      <c r="AE5" s="33">
        <v>1</v>
      </c>
      <c r="AF5" s="33">
        <v>1</v>
      </c>
      <c r="AG5" s="33">
        <v>1</v>
      </c>
      <c r="AH5" s="33">
        <v>1</v>
      </c>
      <c r="AI5" s="33">
        <v>1</v>
      </c>
      <c r="AJ5" s="33"/>
      <c r="AK5" s="33"/>
      <c r="AL5" s="33"/>
      <c r="AM5" s="33"/>
      <c r="AN5" s="33"/>
      <c r="AO5" s="33"/>
      <c r="AP5" s="33"/>
      <c r="AQ5" s="33"/>
      <c r="AR5" s="33"/>
      <c r="AS5" s="33"/>
      <c r="AT5" s="33"/>
      <c r="AU5" s="33"/>
      <c r="AV5" s="33"/>
      <c r="AW5" s="33"/>
      <c r="AX5" s="33"/>
      <c r="AY5" s="33"/>
      <c r="AZ5" s="33"/>
      <c r="BA5" s="33"/>
    </row>
    <row r="6" spans="1:53" ht="30" x14ac:dyDescent="0.25">
      <c r="A6" s="17">
        <f>A5+1</f>
        <v>452</v>
      </c>
      <c r="B6" s="4">
        <v>5</v>
      </c>
      <c r="C6" s="3" t="s">
        <v>459</v>
      </c>
      <c r="D6" s="3" t="s">
        <v>490</v>
      </c>
      <c r="E6" s="35">
        <v>2</v>
      </c>
      <c r="F6" s="10">
        <f t="shared" ref="F6:F55" si="1">IF(E6=1,1,IF(E6=2,$F$1-G6+1,0))</f>
        <v>2</v>
      </c>
      <c r="G6" s="42">
        <f t="shared" si="0"/>
        <v>27</v>
      </c>
      <c r="H6" s="33">
        <v>1</v>
      </c>
      <c r="I6" s="33">
        <v>1</v>
      </c>
      <c r="J6" s="33">
        <v>1</v>
      </c>
      <c r="K6" s="33">
        <v>1</v>
      </c>
      <c r="L6" s="33">
        <v>1</v>
      </c>
      <c r="M6" s="33">
        <v>1</v>
      </c>
      <c r="N6" s="33">
        <v>1</v>
      </c>
      <c r="O6" s="33">
        <v>1</v>
      </c>
      <c r="P6" s="33">
        <v>1</v>
      </c>
      <c r="Q6" s="33">
        <v>1</v>
      </c>
      <c r="R6" s="33"/>
      <c r="S6" s="33">
        <v>1</v>
      </c>
      <c r="T6" s="33">
        <v>1</v>
      </c>
      <c r="U6" s="33">
        <v>1</v>
      </c>
      <c r="V6" s="33">
        <v>1</v>
      </c>
      <c r="W6" s="33">
        <v>1</v>
      </c>
      <c r="X6" s="33">
        <v>1</v>
      </c>
      <c r="Y6" s="33">
        <v>1</v>
      </c>
      <c r="Z6" s="33">
        <v>1</v>
      </c>
      <c r="AA6" s="33">
        <v>1</v>
      </c>
      <c r="AB6" s="33">
        <v>1</v>
      </c>
      <c r="AC6" s="33">
        <v>1</v>
      </c>
      <c r="AD6" s="33">
        <v>1</v>
      </c>
      <c r="AE6" s="33">
        <v>1</v>
      </c>
      <c r="AF6" s="33">
        <v>1</v>
      </c>
      <c r="AG6" s="33">
        <v>1</v>
      </c>
      <c r="AH6" s="33">
        <v>1</v>
      </c>
      <c r="AI6" s="33">
        <v>1</v>
      </c>
      <c r="AJ6" s="33"/>
      <c r="AK6" s="33"/>
      <c r="AL6" s="33"/>
      <c r="AM6" s="33"/>
      <c r="AN6" s="33"/>
      <c r="AO6" s="33"/>
      <c r="AP6" s="33"/>
      <c r="AQ6" s="33"/>
      <c r="AR6" s="33"/>
      <c r="AS6" s="33"/>
      <c r="AT6" s="33"/>
      <c r="AU6" s="33"/>
      <c r="AV6" s="33"/>
      <c r="AW6" s="33"/>
      <c r="AX6" s="33"/>
      <c r="AY6" s="33"/>
      <c r="AZ6" s="33"/>
      <c r="BA6" s="33"/>
    </row>
    <row r="7" spans="1:53" ht="30" x14ac:dyDescent="0.25">
      <c r="A7" s="17">
        <f t="shared" ref="A7:A25" si="2">A6+1</f>
        <v>453</v>
      </c>
      <c r="B7" s="4">
        <v>5</v>
      </c>
      <c r="C7" s="3" t="s">
        <v>460</v>
      </c>
      <c r="D7" s="3" t="s">
        <v>493</v>
      </c>
      <c r="E7" s="35">
        <v>2</v>
      </c>
      <c r="F7" s="10">
        <f t="shared" si="1"/>
        <v>2</v>
      </c>
      <c r="G7" s="42">
        <f t="shared" si="0"/>
        <v>27</v>
      </c>
      <c r="H7" s="33">
        <v>1</v>
      </c>
      <c r="I7" s="33">
        <v>1</v>
      </c>
      <c r="J7" s="33">
        <v>1</v>
      </c>
      <c r="K7" s="33">
        <v>1</v>
      </c>
      <c r="L7" s="33">
        <v>1</v>
      </c>
      <c r="M7" s="33">
        <v>1</v>
      </c>
      <c r="N7" s="33">
        <v>1</v>
      </c>
      <c r="O7" s="33">
        <v>1</v>
      </c>
      <c r="P7" s="33">
        <v>1</v>
      </c>
      <c r="Q7" s="33">
        <v>1</v>
      </c>
      <c r="R7" s="33"/>
      <c r="S7" s="33">
        <v>1</v>
      </c>
      <c r="T7" s="33">
        <v>1</v>
      </c>
      <c r="U7" s="33">
        <v>1</v>
      </c>
      <c r="V7" s="33">
        <v>1</v>
      </c>
      <c r="W7" s="33">
        <v>1</v>
      </c>
      <c r="X7" s="33">
        <v>1</v>
      </c>
      <c r="Y7" s="33">
        <v>1</v>
      </c>
      <c r="Z7" s="33">
        <v>1</v>
      </c>
      <c r="AA7" s="33">
        <v>1</v>
      </c>
      <c r="AB7" s="33">
        <v>1</v>
      </c>
      <c r="AC7" s="33">
        <v>1</v>
      </c>
      <c r="AD7" s="33">
        <v>1</v>
      </c>
      <c r="AE7" s="33">
        <v>1</v>
      </c>
      <c r="AF7" s="33">
        <v>1</v>
      </c>
      <c r="AG7" s="33">
        <v>1</v>
      </c>
      <c r="AH7" s="33">
        <v>1</v>
      </c>
      <c r="AI7" s="33">
        <v>1</v>
      </c>
      <c r="AJ7" s="33"/>
      <c r="AK7" s="33"/>
      <c r="AL7" s="33"/>
      <c r="AM7" s="33"/>
      <c r="AN7" s="33"/>
      <c r="AO7" s="33"/>
      <c r="AP7" s="33"/>
      <c r="AQ7" s="33"/>
      <c r="AR7" s="33"/>
      <c r="AS7" s="33"/>
      <c r="AT7" s="33"/>
      <c r="AU7" s="33"/>
      <c r="AV7" s="33"/>
      <c r="AW7" s="33"/>
      <c r="AX7" s="33"/>
      <c r="AY7" s="33"/>
      <c r="AZ7" s="33"/>
      <c r="BA7" s="33"/>
    </row>
    <row r="8" spans="1:53" ht="30" x14ac:dyDescent="0.25">
      <c r="A8" s="17">
        <f t="shared" si="2"/>
        <v>454</v>
      </c>
      <c r="B8" s="4">
        <v>5</v>
      </c>
      <c r="C8" s="3" t="s">
        <v>461</v>
      </c>
      <c r="D8" s="3" t="s">
        <v>491</v>
      </c>
      <c r="E8" s="35">
        <v>2</v>
      </c>
      <c r="F8" s="10">
        <f t="shared" si="1"/>
        <v>2</v>
      </c>
      <c r="G8" s="42">
        <f t="shared" si="0"/>
        <v>27</v>
      </c>
      <c r="H8" s="33">
        <v>1</v>
      </c>
      <c r="I8" s="33">
        <v>1</v>
      </c>
      <c r="J8" s="33">
        <v>1</v>
      </c>
      <c r="K8" s="33">
        <v>1</v>
      </c>
      <c r="L8" s="33">
        <v>1</v>
      </c>
      <c r="M8" s="33">
        <v>1</v>
      </c>
      <c r="N8" s="33">
        <v>1</v>
      </c>
      <c r="O8" s="33">
        <v>1</v>
      </c>
      <c r="P8" s="33">
        <v>1</v>
      </c>
      <c r="Q8" s="33">
        <v>1</v>
      </c>
      <c r="R8" s="33"/>
      <c r="S8" s="33">
        <v>1</v>
      </c>
      <c r="T8" s="33">
        <v>1</v>
      </c>
      <c r="U8" s="33">
        <v>1</v>
      </c>
      <c r="V8" s="33">
        <v>1</v>
      </c>
      <c r="W8" s="33">
        <v>1</v>
      </c>
      <c r="X8" s="33">
        <v>1</v>
      </c>
      <c r="Y8" s="33">
        <v>1</v>
      </c>
      <c r="Z8" s="33">
        <v>1</v>
      </c>
      <c r="AA8" s="33">
        <v>1</v>
      </c>
      <c r="AB8" s="33">
        <v>1</v>
      </c>
      <c r="AC8" s="33">
        <v>1</v>
      </c>
      <c r="AD8" s="33">
        <v>1</v>
      </c>
      <c r="AE8" s="33">
        <v>1</v>
      </c>
      <c r="AF8" s="33">
        <v>1</v>
      </c>
      <c r="AG8" s="33">
        <v>1</v>
      </c>
      <c r="AH8" s="33">
        <v>1</v>
      </c>
      <c r="AI8" s="33">
        <v>1</v>
      </c>
      <c r="AJ8" s="33"/>
      <c r="AK8" s="33"/>
      <c r="AL8" s="33"/>
      <c r="AM8" s="33"/>
      <c r="AN8" s="33"/>
      <c r="AO8" s="33"/>
      <c r="AP8" s="33"/>
      <c r="AQ8" s="33"/>
      <c r="AR8" s="33"/>
      <c r="AS8" s="33"/>
      <c r="AT8" s="33"/>
      <c r="AU8" s="33"/>
      <c r="AV8" s="33"/>
      <c r="AW8" s="33"/>
      <c r="AX8" s="33"/>
      <c r="AY8" s="33"/>
      <c r="AZ8" s="33"/>
      <c r="BA8" s="33"/>
    </row>
    <row r="9" spans="1:53" ht="15" x14ac:dyDescent="0.25">
      <c r="A9" s="17">
        <f t="shared" si="2"/>
        <v>455</v>
      </c>
      <c r="B9" s="4">
        <v>5</v>
      </c>
      <c r="C9" s="3" t="s">
        <v>462</v>
      </c>
      <c r="D9" s="3" t="s">
        <v>499</v>
      </c>
      <c r="E9" s="35">
        <v>2</v>
      </c>
      <c r="F9" s="10">
        <f t="shared" si="1"/>
        <v>2</v>
      </c>
      <c r="G9" s="42">
        <f t="shared" si="0"/>
        <v>27</v>
      </c>
      <c r="H9" s="33">
        <v>1</v>
      </c>
      <c r="I9" s="33">
        <v>1</v>
      </c>
      <c r="J9" s="33">
        <v>1</v>
      </c>
      <c r="K9" s="33">
        <v>1</v>
      </c>
      <c r="L9" s="33">
        <v>1</v>
      </c>
      <c r="M9" s="33">
        <v>1</v>
      </c>
      <c r="N9" s="33">
        <v>1</v>
      </c>
      <c r="O9" s="33">
        <v>1</v>
      </c>
      <c r="P9" s="33">
        <v>1</v>
      </c>
      <c r="Q9" s="33">
        <v>1</v>
      </c>
      <c r="R9" s="33"/>
      <c r="S9" s="33">
        <v>1</v>
      </c>
      <c r="T9" s="33">
        <v>1</v>
      </c>
      <c r="U9" s="33">
        <v>1</v>
      </c>
      <c r="V9" s="33">
        <v>1</v>
      </c>
      <c r="W9" s="33">
        <v>1</v>
      </c>
      <c r="X9" s="33">
        <v>1</v>
      </c>
      <c r="Y9" s="33">
        <v>1</v>
      </c>
      <c r="Z9" s="33">
        <v>1</v>
      </c>
      <c r="AA9" s="33">
        <v>1</v>
      </c>
      <c r="AB9" s="33">
        <v>1</v>
      </c>
      <c r="AC9" s="33">
        <v>1</v>
      </c>
      <c r="AD9" s="33">
        <v>1</v>
      </c>
      <c r="AE9" s="33">
        <v>1</v>
      </c>
      <c r="AF9" s="33">
        <v>1</v>
      </c>
      <c r="AG9" s="33">
        <v>1</v>
      </c>
      <c r="AH9" s="33">
        <v>1</v>
      </c>
      <c r="AI9" s="33">
        <v>1</v>
      </c>
      <c r="AJ9" s="33"/>
      <c r="AK9" s="33"/>
      <c r="AL9" s="33"/>
      <c r="AM9" s="33"/>
      <c r="AN9" s="33"/>
      <c r="AO9" s="33"/>
      <c r="AP9" s="33"/>
      <c r="AQ9" s="33"/>
      <c r="AR9" s="33"/>
      <c r="AS9" s="33"/>
      <c r="AT9" s="33"/>
      <c r="AU9" s="33"/>
      <c r="AV9" s="33"/>
      <c r="AW9" s="33"/>
      <c r="AX9" s="33"/>
      <c r="AY9" s="33"/>
      <c r="AZ9" s="33"/>
      <c r="BA9" s="33"/>
    </row>
    <row r="10" spans="1:53" ht="15" x14ac:dyDescent="0.25">
      <c r="A10" s="17">
        <f t="shared" si="2"/>
        <v>456</v>
      </c>
      <c r="B10" s="4">
        <v>5</v>
      </c>
      <c r="C10" s="3" t="s">
        <v>463</v>
      </c>
      <c r="D10" s="16" t="s">
        <v>686</v>
      </c>
      <c r="E10" s="35">
        <v>2</v>
      </c>
      <c r="F10" s="10">
        <f t="shared" si="1"/>
        <v>15</v>
      </c>
      <c r="G10" s="42">
        <f t="shared" si="0"/>
        <v>14</v>
      </c>
      <c r="H10" s="33"/>
      <c r="I10" s="33"/>
      <c r="J10" s="33"/>
      <c r="K10" s="33">
        <v>1</v>
      </c>
      <c r="L10" s="33">
        <v>1</v>
      </c>
      <c r="M10" s="33">
        <v>1</v>
      </c>
      <c r="N10" s="33"/>
      <c r="O10" s="33"/>
      <c r="P10" s="33"/>
      <c r="Q10" s="33"/>
      <c r="R10" s="33"/>
      <c r="S10" s="33">
        <v>1</v>
      </c>
      <c r="T10" s="33"/>
      <c r="U10" s="33">
        <v>1</v>
      </c>
      <c r="V10" s="33">
        <v>1</v>
      </c>
      <c r="W10" s="33"/>
      <c r="X10" s="33"/>
      <c r="Y10" s="33">
        <v>1</v>
      </c>
      <c r="Z10" s="33">
        <v>1</v>
      </c>
      <c r="AA10" s="33"/>
      <c r="AB10" s="33">
        <v>1</v>
      </c>
      <c r="AC10" s="33">
        <v>1</v>
      </c>
      <c r="AD10" s="33"/>
      <c r="AE10" s="33">
        <v>1</v>
      </c>
      <c r="AF10" s="33"/>
      <c r="AG10" s="33">
        <v>1</v>
      </c>
      <c r="AH10" s="33">
        <v>1</v>
      </c>
      <c r="AI10" s="33">
        <v>1</v>
      </c>
      <c r="AJ10" s="33"/>
      <c r="AK10" s="33"/>
      <c r="AL10" s="33"/>
      <c r="AM10" s="33"/>
      <c r="AN10" s="33"/>
      <c r="AO10" s="33"/>
      <c r="AP10" s="33"/>
      <c r="AQ10" s="33"/>
      <c r="AR10" s="33"/>
      <c r="AS10" s="33"/>
      <c r="AT10" s="33"/>
      <c r="AU10" s="33"/>
      <c r="AV10" s="33"/>
      <c r="AW10" s="33"/>
      <c r="AX10" s="33"/>
      <c r="AY10" s="33"/>
      <c r="AZ10" s="33"/>
      <c r="BA10" s="33"/>
    </row>
    <row r="11" spans="1:53" ht="30" x14ac:dyDescent="0.25">
      <c r="A11" s="17">
        <f t="shared" si="2"/>
        <v>457</v>
      </c>
      <c r="B11" s="4">
        <v>6</v>
      </c>
      <c r="C11" s="3" t="s">
        <v>464</v>
      </c>
      <c r="D11" s="3" t="s">
        <v>496</v>
      </c>
      <c r="E11" s="35">
        <v>2</v>
      </c>
      <c r="F11" s="10">
        <f t="shared" si="1"/>
        <v>2</v>
      </c>
      <c r="G11" s="42">
        <f t="shared" si="0"/>
        <v>27</v>
      </c>
      <c r="H11" s="33">
        <v>1</v>
      </c>
      <c r="I11" s="33">
        <v>1</v>
      </c>
      <c r="J11" s="33">
        <v>1</v>
      </c>
      <c r="K11" s="33">
        <v>1</v>
      </c>
      <c r="L11" s="33">
        <v>1</v>
      </c>
      <c r="M11" s="33">
        <v>1</v>
      </c>
      <c r="N11" s="33">
        <v>1</v>
      </c>
      <c r="O11" s="33">
        <v>1</v>
      </c>
      <c r="P11" s="33">
        <v>1</v>
      </c>
      <c r="Q11" s="33">
        <v>1</v>
      </c>
      <c r="R11" s="33"/>
      <c r="S11" s="33">
        <v>1</v>
      </c>
      <c r="T11" s="33">
        <v>1</v>
      </c>
      <c r="U11" s="33">
        <v>1</v>
      </c>
      <c r="V11" s="33">
        <v>1</v>
      </c>
      <c r="W11" s="33">
        <v>1</v>
      </c>
      <c r="X11" s="33">
        <v>1</v>
      </c>
      <c r="Y11" s="33">
        <v>1</v>
      </c>
      <c r="Z11" s="33">
        <v>1</v>
      </c>
      <c r="AA11" s="33">
        <v>1</v>
      </c>
      <c r="AB11" s="33">
        <v>1</v>
      </c>
      <c r="AC11" s="33">
        <v>1</v>
      </c>
      <c r="AD11" s="33">
        <v>1</v>
      </c>
      <c r="AE11" s="33">
        <v>1</v>
      </c>
      <c r="AF11" s="33">
        <v>1</v>
      </c>
      <c r="AG11" s="33">
        <v>1</v>
      </c>
      <c r="AH11" s="33">
        <v>1</v>
      </c>
      <c r="AI11" s="33">
        <v>1</v>
      </c>
      <c r="AJ11" s="33"/>
      <c r="AK11" s="33"/>
      <c r="AL11" s="33"/>
      <c r="AM11" s="33"/>
      <c r="AN11" s="33"/>
      <c r="AO11" s="33"/>
      <c r="AP11" s="33"/>
      <c r="AQ11" s="33"/>
      <c r="AR11" s="33"/>
      <c r="AS11" s="33"/>
      <c r="AT11" s="33"/>
      <c r="AU11" s="33"/>
      <c r="AV11" s="33"/>
      <c r="AW11" s="33"/>
      <c r="AX11" s="33"/>
      <c r="AY11" s="33"/>
      <c r="AZ11" s="33"/>
      <c r="BA11" s="33"/>
    </row>
    <row r="12" spans="1:53" ht="15" x14ac:dyDescent="0.25">
      <c r="A12" s="17">
        <f t="shared" si="2"/>
        <v>458</v>
      </c>
      <c r="B12" s="4">
        <v>6</v>
      </c>
      <c r="C12" s="3" t="s">
        <v>465</v>
      </c>
      <c r="D12" s="3" t="s">
        <v>494</v>
      </c>
      <c r="E12" s="35">
        <v>2</v>
      </c>
      <c r="F12" s="10">
        <f t="shared" si="1"/>
        <v>2</v>
      </c>
      <c r="G12" s="42">
        <f t="shared" si="0"/>
        <v>27</v>
      </c>
      <c r="H12" s="33">
        <v>1</v>
      </c>
      <c r="I12" s="33">
        <v>1</v>
      </c>
      <c r="J12" s="33">
        <v>1</v>
      </c>
      <c r="K12" s="33">
        <v>1</v>
      </c>
      <c r="L12" s="33">
        <v>1</v>
      </c>
      <c r="M12" s="33">
        <v>1</v>
      </c>
      <c r="N12" s="33">
        <v>1</v>
      </c>
      <c r="O12" s="33">
        <v>1</v>
      </c>
      <c r="P12" s="33">
        <v>1</v>
      </c>
      <c r="Q12" s="33">
        <v>1</v>
      </c>
      <c r="R12" s="33"/>
      <c r="S12" s="33">
        <v>1</v>
      </c>
      <c r="T12" s="33">
        <v>1</v>
      </c>
      <c r="U12" s="33">
        <v>1</v>
      </c>
      <c r="V12" s="33">
        <v>1</v>
      </c>
      <c r="W12" s="33">
        <v>1</v>
      </c>
      <c r="X12" s="33">
        <v>1</v>
      </c>
      <c r="Y12" s="33">
        <v>1</v>
      </c>
      <c r="Z12" s="33">
        <v>1</v>
      </c>
      <c r="AA12" s="33">
        <v>1</v>
      </c>
      <c r="AB12" s="33">
        <v>1</v>
      </c>
      <c r="AC12" s="33">
        <v>1</v>
      </c>
      <c r="AD12" s="33">
        <v>1</v>
      </c>
      <c r="AE12" s="33">
        <v>1</v>
      </c>
      <c r="AF12" s="33">
        <v>1</v>
      </c>
      <c r="AG12" s="33">
        <v>1</v>
      </c>
      <c r="AH12" s="33">
        <v>1</v>
      </c>
      <c r="AI12" s="33">
        <v>1</v>
      </c>
      <c r="AJ12" s="33"/>
      <c r="AK12" s="33"/>
      <c r="AL12" s="33"/>
      <c r="AM12" s="33"/>
      <c r="AN12" s="33"/>
      <c r="AO12" s="33"/>
      <c r="AP12" s="33"/>
      <c r="AQ12" s="33"/>
      <c r="AR12" s="33"/>
      <c r="AS12" s="33"/>
      <c r="AT12" s="33"/>
      <c r="AU12" s="33"/>
      <c r="AV12" s="33"/>
      <c r="AW12" s="33"/>
      <c r="AX12" s="33"/>
      <c r="AY12" s="33"/>
      <c r="AZ12" s="33"/>
      <c r="BA12" s="33"/>
    </row>
    <row r="13" spans="1:53" ht="30" x14ac:dyDescent="0.25">
      <c r="A13" s="17">
        <f t="shared" si="2"/>
        <v>459</v>
      </c>
      <c r="B13" s="4">
        <v>6</v>
      </c>
      <c r="C13" s="3" t="s">
        <v>466</v>
      </c>
      <c r="D13" s="3" t="s">
        <v>495</v>
      </c>
      <c r="E13" s="35">
        <v>2</v>
      </c>
      <c r="F13" s="10">
        <f t="shared" si="1"/>
        <v>3</v>
      </c>
      <c r="G13" s="42">
        <f t="shared" si="0"/>
        <v>26</v>
      </c>
      <c r="H13" s="33">
        <v>1</v>
      </c>
      <c r="I13" s="33">
        <v>1</v>
      </c>
      <c r="J13" s="33">
        <v>1</v>
      </c>
      <c r="K13" s="33">
        <v>1</v>
      </c>
      <c r="L13" s="33">
        <v>1</v>
      </c>
      <c r="M13" s="33">
        <v>1</v>
      </c>
      <c r="N13" s="33">
        <v>1</v>
      </c>
      <c r="O13" s="33">
        <v>1</v>
      </c>
      <c r="P13" s="33">
        <v>1</v>
      </c>
      <c r="Q13" s="33"/>
      <c r="R13" s="33"/>
      <c r="S13" s="33">
        <v>1</v>
      </c>
      <c r="T13" s="33">
        <v>1</v>
      </c>
      <c r="U13" s="33">
        <v>1</v>
      </c>
      <c r="V13" s="33">
        <v>1</v>
      </c>
      <c r="W13" s="33">
        <v>1</v>
      </c>
      <c r="X13" s="33">
        <v>1</v>
      </c>
      <c r="Y13" s="33">
        <v>1</v>
      </c>
      <c r="Z13" s="33">
        <v>1</v>
      </c>
      <c r="AA13" s="33">
        <v>1</v>
      </c>
      <c r="AB13" s="33">
        <v>1</v>
      </c>
      <c r="AC13" s="33">
        <v>1</v>
      </c>
      <c r="AD13" s="33">
        <v>1</v>
      </c>
      <c r="AE13" s="33">
        <v>1</v>
      </c>
      <c r="AF13" s="33">
        <v>1</v>
      </c>
      <c r="AG13" s="33">
        <v>1</v>
      </c>
      <c r="AH13" s="33">
        <v>1</v>
      </c>
      <c r="AI13" s="33">
        <v>1</v>
      </c>
      <c r="AJ13" s="33"/>
      <c r="AK13" s="33"/>
      <c r="AL13" s="33"/>
      <c r="AM13" s="33"/>
      <c r="AN13" s="33"/>
      <c r="AO13" s="33"/>
      <c r="AP13" s="33"/>
      <c r="AQ13" s="33"/>
      <c r="AR13" s="33"/>
      <c r="AS13" s="33"/>
      <c r="AT13" s="33"/>
      <c r="AU13" s="33"/>
      <c r="AV13" s="33"/>
      <c r="AW13" s="33"/>
      <c r="AX13" s="33"/>
      <c r="AY13" s="33"/>
      <c r="AZ13" s="33"/>
      <c r="BA13" s="33"/>
    </row>
    <row r="14" spans="1:53" ht="15" x14ac:dyDescent="0.25">
      <c r="A14" s="17">
        <f t="shared" si="2"/>
        <v>460</v>
      </c>
      <c r="B14" s="4">
        <v>6</v>
      </c>
      <c r="C14" s="3" t="s">
        <v>467</v>
      </c>
      <c r="D14" s="3" t="s">
        <v>485</v>
      </c>
      <c r="E14" s="35">
        <v>2</v>
      </c>
      <c r="F14" s="10">
        <f t="shared" si="1"/>
        <v>3</v>
      </c>
      <c r="G14" s="42">
        <f t="shared" si="0"/>
        <v>26</v>
      </c>
      <c r="H14" s="33"/>
      <c r="I14" s="33">
        <v>1</v>
      </c>
      <c r="J14" s="33">
        <v>1</v>
      </c>
      <c r="K14" s="33">
        <v>1</v>
      </c>
      <c r="L14" s="33">
        <v>1</v>
      </c>
      <c r="M14" s="33">
        <v>1</v>
      </c>
      <c r="N14" s="33">
        <v>1</v>
      </c>
      <c r="O14" s="33">
        <v>1</v>
      </c>
      <c r="P14" s="33">
        <v>1</v>
      </c>
      <c r="Q14" s="33">
        <v>1</v>
      </c>
      <c r="R14" s="33"/>
      <c r="S14" s="33">
        <v>1</v>
      </c>
      <c r="T14" s="33">
        <v>1</v>
      </c>
      <c r="U14" s="33">
        <v>1</v>
      </c>
      <c r="V14" s="33">
        <v>1</v>
      </c>
      <c r="W14" s="33">
        <v>1</v>
      </c>
      <c r="X14" s="33">
        <v>1</v>
      </c>
      <c r="Y14" s="33">
        <v>1</v>
      </c>
      <c r="Z14" s="33">
        <v>1</v>
      </c>
      <c r="AA14" s="33">
        <v>1</v>
      </c>
      <c r="AB14" s="33">
        <v>1</v>
      </c>
      <c r="AC14" s="33">
        <v>1</v>
      </c>
      <c r="AD14" s="33">
        <v>1</v>
      </c>
      <c r="AE14" s="33">
        <v>1</v>
      </c>
      <c r="AF14" s="33">
        <v>1</v>
      </c>
      <c r="AG14" s="33">
        <v>1</v>
      </c>
      <c r="AH14" s="33">
        <v>1</v>
      </c>
      <c r="AI14" s="33">
        <v>1</v>
      </c>
      <c r="AJ14" s="33"/>
      <c r="AK14" s="33"/>
      <c r="AL14" s="33"/>
      <c r="AM14" s="33"/>
      <c r="AN14" s="33"/>
      <c r="AO14" s="33"/>
      <c r="AP14" s="33"/>
      <c r="AQ14" s="33"/>
      <c r="AR14" s="33"/>
      <c r="AS14" s="33"/>
      <c r="AT14" s="33"/>
      <c r="AU14" s="33"/>
      <c r="AV14" s="33"/>
      <c r="AW14" s="33"/>
      <c r="AX14" s="33"/>
      <c r="AY14" s="33"/>
      <c r="AZ14" s="33"/>
      <c r="BA14" s="33"/>
    </row>
    <row r="15" spans="1:53" ht="15" x14ac:dyDescent="0.25">
      <c r="A15" s="17">
        <f t="shared" si="2"/>
        <v>461</v>
      </c>
      <c r="B15" s="4">
        <v>6</v>
      </c>
      <c r="C15" s="3" t="s">
        <v>468</v>
      </c>
      <c r="D15" s="3" t="s">
        <v>486</v>
      </c>
      <c r="E15" s="35">
        <v>2</v>
      </c>
      <c r="F15" s="10">
        <f t="shared" si="1"/>
        <v>10</v>
      </c>
      <c r="G15" s="42">
        <f t="shared" si="0"/>
        <v>19</v>
      </c>
      <c r="H15" s="33"/>
      <c r="I15" s="33"/>
      <c r="J15" s="33"/>
      <c r="K15" s="33">
        <v>1</v>
      </c>
      <c r="L15" s="33">
        <v>1</v>
      </c>
      <c r="M15" s="33">
        <v>1</v>
      </c>
      <c r="N15" s="33">
        <v>1</v>
      </c>
      <c r="O15" s="33"/>
      <c r="P15" s="33"/>
      <c r="Q15" s="33">
        <v>1</v>
      </c>
      <c r="R15" s="33"/>
      <c r="S15" s="33">
        <v>1</v>
      </c>
      <c r="T15" s="33"/>
      <c r="U15" s="33">
        <v>1</v>
      </c>
      <c r="V15" s="33">
        <v>1</v>
      </c>
      <c r="W15" s="33"/>
      <c r="X15" s="33">
        <v>1</v>
      </c>
      <c r="Y15" s="33">
        <v>1</v>
      </c>
      <c r="Z15" s="33">
        <v>1</v>
      </c>
      <c r="AA15" s="33"/>
      <c r="AB15" s="33">
        <v>1</v>
      </c>
      <c r="AC15" s="33">
        <v>1</v>
      </c>
      <c r="AD15" s="33">
        <v>1</v>
      </c>
      <c r="AE15" s="33">
        <v>1</v>
      </c>
      <c r="AF15" s="33">
        <v>1</v>
      </c>
      <c r="AG15" s="33">
        <v>1</v>
      </c>
      <c r="AH15" s="33">
        <v>1</v>
      </c>
      <c r="AI15" s="33">
        <v>1</v>
      </c>
      <c r="AJ15" s="33"/>
      <c r="AK15" s="33"/>
      <c r="AL15" s="33"/>
      <c r="AM15" s="33"/>
      <c r="AN15" s="33"/>
      <c r="AO15" s="33"/>
      <c r="AP15" s="33"/>
      <c r="AQ15" s="33"/>
      <c r="AR15" s="33"/>
      <c r="AS15" s="33"/>
      <c r="AT15" s="33"/>
      <c r="AU15" s="33"/>
      <c r="AV15" s="33"/>
      <c r="AW15" s="33"/>
      <c r="AX15" s="33"/>
      <c r="AY15" s="33"/>
      <c r="AZ15" s="33"/>
      <c r="BA15" s="33"/>
    </row>
    <row r="16" spans="1:53" ht="15" x14ac:dyDescent="0.25">
      <c r="A16" s="17">
        <f t="shared" si="2"/>
        <v>462</v>
      </c>
      <c r="B16" s="4">
        <v>6</v>
      </c>
      <c r="C16" s="3" t="s">
        <v>469</v>
      </c>
      <c r="D16" s="16" t="s">
        <v>479</v>
      </c>
      <c r="E16" s="35">
        <v>2</v>
      </c>
      <c r="F16" s="10">
        <f t="shared" si="1"/>
        <v>3</v>
      </c>
      <c r="G16" s="42">
        <f t="shared" si="0"/>
        <v>26</v>
      </c>
      <c r="H16" s="33"/>
      <c r="I16" s="33">
        <v>1</v>
      </c>
      <c r="J16" s="33">
        <v>1</v>
      </c>
      <c r="K16" s="33">
        <v>1</v>
      </c>
      <c r="L16" s="33">
        <v>1</v>
      </c>
      <c r="M16" s="33">
        <v>1</v>
      </c>
      <c r="N16" s="33">
        <v>1</v>
      </c>
      <c r="O16" s="33">
        <v>1</v>
      </c>
      <c r="P16" s="33">
        <v>1</v>
      </c>
      <c r="Q16" s="33">
        <v>1</v>
      </c>
      <c r="R16" s="33">
        <v>1</v>
      </c>
      <c r="S16" s="33">
        <v>1</v>
      </c>
      <c r="T16" s="33">
        <v>1</v>
      </c>
      <c r="U16" s="33">
        <v>1</v>
      </c>
      <c r="V16" s="33">
        <v>1</v>
      </c>
      <c r="W16" s="33">
        <v>1</v>
      </c>
      <c r="X16" s="33">
        <v>1</v>
      </c>
      <c r="Y16" s="33">
        <v>1</v>
      </c>
      <c r="Z16" s="33">
        <v>1</v>
      </c>
      <c r="AA16" s="33">
        <v>1</v>
      </c>
      <c r="AB16" s="33">
        <v>1</v>
      </c>
      <c r="AC16" s="33">
        <v>1</v>
      </c>
      <c r="AD16" s="33"/>
      <c r="AE16" s="33">
        <v>1</v>
      </c>
      <c r="AF16" s="33">
        <v>1</v>
      </c>
      <c r="AG16" s="33">
        <v>1</v>
      </c>
      <c r="AH16" s="33">
        <v>1</v>
      </c>
      <c r="AI16" s="33">
        <v>1</v>
      </c>
      <c r="AJ16" s="33"/>
      <c r="AK16" s="33"/>
      <c r="AL16" s="33"/>
      <c r="AM16" s="33"/>
      <c r="AN16" s="33"/>
      <c r="AO16" s="33"/>
      <c r="AP16" s="33"/>
      <c r="AQ16" s="33"/>
      <c r="AR16" s="33"/>
      <c r="AS16" s="33"/>
      <c r="AT16" s="33"/>
      <c r="AU16" s="33"/>
      <c r="AV16" s="33"/>
      <c r="AW16" s="33"/>
      <c r="AX16" s="33"/>
      <c r="AY16" s="33"/>
      <c r="AZ16" s="33"/>
      <c r="BA16" s="33"/>
    </row>
    <row r="17" spans="1:53" ht="30" x14ac:dyDescent="0.25">
      <c r="A17" s="17">
        <f t="shared" si="2"/>
        <v>463</v>
      </c>
      <c r="B17" s="4">
        <v>7</v>
      </c>
      <c r="C17" s="3" t="s">
        <v>470</v>
      </c>
      <c r="D17" s="3" t="s">
        <v>487</v>
      </c>
      <c r="E17" s="35">
        <v>2</v>
      </c>
      <c r="F17" s="10">
        <f t="shared" si="1"/>
        <v>5</v>
      </c>
      <c r="G17" s="42">
        <f t="shared" si="0"/>
        <v>24</v>
      </c>
      <c r="H17" s="33">
        <v>1</v>
      </c>
      <c r="I17" s="33"/>
      <c r="J17" s="33">
        <v>1</v>
      </c>
      <c r="K17" s="33">
        <v>1</v>
      </c>
      <c r="L17" s="33">
        <v>1</v>
      </c>
      <c r="M17" s="33">
        <v>1</v>
      </c>
      <c r="N17" s="33">
        <v>1</v>
      </c>
      <c r="O17" s="33">
        <v>1</v>
      </c>
      <c r="P17" s="33">
        <v>1</v>
      </c>
      <c r="Q17" s="33">
        <v>1</v>
      </c>
      <c r="R17" s="33"/>
      <c r="S17" s="33">
        <v>1</v>
      </c>
      <c r="T17" s="33">
        <v>1</v>
      </c>
      <c r="U17" s="33">
        <v>1</v>
      </c>
      <c r="V17" s="33">
        <v>1</v>
      </c>
      <c r="W17" s="33"/>
      <c r="X17" s="33">
        <v>1</v>
      </c>
      <c r="Y17" s="33">
        <v>1</v>
      </c>
      <c r="Z17" s="33">
        <v>1</v>
      </c>
      <c r="AA17" s="33"/>
      <c r="AB17" s="33">
        <v>1</v>
      </c>
      <c r="AC17" s="33">
        <v>1</v>
      </c>
      <c r="AD17" s="33">
        <v>1</v>
      </c>
      <c r="AE17" s="33">
        <v>1</v>
      </c>
      <c r="AF17" s="33">
        <v>1</v>
      </c>
      <c r="AG17" s="33">
        <v>1</v>
      </c>
      <c r="AH17" s="33">
        <v>1</v>
      </c>
      <c r="AI17" s="33">
        <v>1</v>
      </c>
      <c r="AJ17" s="33"/>
      <c r="AK17" s="33"/>
      <c r="AL17" s="33"/>
      <c r="AM17" s="33"/>
      <c r="AN17" s="33"/>
      <c r="AO17" s="33"/>
      <c r="AP17" s="33"/>
      <c r="AQ17" s="33"/>
      <c r="AR17" s="33"/>
      <c r="AS17" s="33"/>
      <c r="AT17" s="33"/>
      <c r="AU17" s="33"/>
      <c r="AV17" s="33"/>
      <c r="AW17" s="33"/>
      <c r="AX17" s="33"/>
      <c r="AY17" s="33"/>
      <c r="AZ17" s="33"/>
      <c r="BA17" s="33"/>
    </row>
    <row r="18" spans="1:53" ht="30" x14ac:dyDescent="0.25">
      <c r="A18" s="17">
        <f t="shared" si="2"/>
        <v>464</v>
      </c>
      <c r="B18" s="4">
        <v>8</v>
      </c>
      <c r="C18" s="3" t="s">
        <v>471</v>
      </c>
      <c r="D18" s="3" t="s">
        <v>492</v>
      </c>
      <c r="E18" s="35">
        <v>2</v>
      </c>
      <c r="F18" s="10">
        <f t="shared" si="1"/>
        <v>2</v>
      </c>
      <c r="G18" s="42">
        <f t="shared" si="0"/>
        <v>27</v>
      </c>
      <c r="H18" s="33">
        <v>1</v>
      </c>
      <c r="I18" s="33">
        <v>1</v>
      </c>
      <c r="J18" s="33">
        <v>1</v>
      </c>
      <c r="K18" s="33">
        <v>1</v>
      </c>
      <c r="L18" s="33">
        <v>1</v>
      </c>
      <c r="M18" s="33">
        <v>1</v>
      </c>
      <c r="N18" s="33">
        <v>1</v>
      </c>
      <c r="O18" s="33">
        <v>1</v>
      </c>
      <c r="P18" s="33">
        <v>1</v>
      </c>
      <c r="Q18" s="33">
        <v>1</v>
      </c>
      <c r="R18" s="33"/>
      <c r="S18" s="33">
        <v>1</v>
      </c>
      <c r="T18" s="33">
        <v>1</v>
      </c>
      <c r="U18" s="33">
        <v>1</v>
      </c>
      <c r="V18" s="33">
        <v>1</v>
      </c>
      <c r="W18" s="33">
        <v>1</v>
      </c>
      <c r="X18" s="33">
        <v>1</v>
      </c>
      <c r="Y18" s="33">
        <v>1</v>
      </c>
      <c r="Z18" s="33">
        <v>1</v>
      </c>
      <c r="AA18" s="33">
        <v>1</v>
      </c>
      <c r="AB18" s="33">
        <v>1</v>
      </c>
      <c r="AC18" s="33">
        <v>1</v>
      </c>
      <c r="AD18" s="33">
        <v>1</v>
      </c>
      <c r="AE18" s="33">
        <v>1</v>
      </c>
      <c r="AF18" s="33">
        <v>1</v>
      </c>
      <c r="AG18" s="33">
        <v>1</v>
      </c>
      <c r="AH18" s="33">
        <v>1</v>
      </c>
      <c r="AI18" s="33">
        <v>1</v>
      </c>
      <c r="AJ18" s="33"/>
      <c r="AK18" s="33"/>
      <c r="AL18" s="33"/>
      <c r="AM18" s="33"/>
      <c r="AN18" s="33"/>
      <c r="AO18" s="33"/>
      <c r="AP18" s="33"/>
      <c r="AQ18" s="33"/>
      <c r="AR18" s="33"/>
      <c r="AS18" s="33"/>
      <c r="AT18" s="33"/>
      <c r="AU18" s="33"/>
      <c r="AV18" s="33"/>
      <c r="AW18" s="33"/>
      <c r="AX18" s="33"/>
      <c r="AY18" s="33"/>
      <c r="AZ18" s="33"/>
      <c r="BA18" s="33"/>
    </row>
    <row r="19" spans="1:53" ht="15" x14ac:dyDescent="0.25">
      <c r="A19" s="17">
        <f t="shared" si="2"/>
        <v>465</v>
      </c>
      <c r="B19" s="4">
        <v>8</v>
      </c>
      <c r="C19" s="3" t="s">
        <v>472</v>
      </c>
      <c r="D19" s="16" t="s">
        <v>484</v>
      </c>
      <c r="E19" s="35">
        <v>2</v>
      </c>
      <c r="F19" s="10">
        <f t="shared" si="1"/>
        <v>11</v>
      </c>
      <c r="G19" s="42">
        <f t="shared" si="0"/>
        <v>18</v>
      </c>
      <c r="H19" s="33"/>
      <c r="I19" s="33">
        <v>1</v>
      </c>
      <c r="J19" s="33">
        <v>1</v>
      </c>
      <c r="K19" s="33">
        <v>1</v>
      </c>
      <c r="L19" s="33">
        <v>1</v>
      </c>
      <c r="M19" s="33">
        <v>1</v>
      </c>
      <c r="N19" s="33"/>
      <c r="O19" s="33">
        <v>1</v>
      </c>
      <c r="P19" s="33"/>
      <c r="Q19" s="33"/>
      <c r="R19" s="33"/>
      <c r="S19" s="33">
        <v>1</v>
      </c>
      <c r="T19" s="33"/>
      <c r="U19" s="33">
        <v>1</v>
      </c>
      <c r="V19" s="33">
        <v>1</v>
      </c>
      <c r="W19" s="33">
        <v>1</v>
      </c>
      <c r="X19" s="33"/>
      <c r="Y19" s="33">
        <v>1</v>
      </c>
      <c r="Z19" s="33">
        <v>1</v>
      </c>
      <c r="AA19" s="33"/>
      <c r="AB19" s="33">
        <v>1</v>
      </c>
      <c r="AC19" s="33">
        <v>1</v>
      </c>
      <c r="AD19" s="33"/>
      <c r="AE19" s="33">
        <v>1</v>
      </c>
      <c r="AF19" s="33"/>
      <c r="AG19" s="33">
        <v>1</v>
      </c>
      <c r="AH19" s="33">
        <v>1</v>
      </c>
      <c r="AI19" s="33">
        <v>1</v>
      </c>
      <c r="AJ19" s="33"/>
      <c r="AK19" s="33"/>
      <c r="AL19" s="33"/>
      <c r="AM19" s="33"/>
      <c r="AN19" s="33"/>
      <c r="AO19" s="33"/>
      <c r="AP19" s="33"/>
      <c r="AQ19" s="33"/>
      <c r="AR19" s="33"/>
      <c r="AS19" s="33"/>
      <c r="AT19" s="33"/>
      <c r="AU19" s="33"/>
      <c r="AV19" s="33"/>
      <c r="AW19" s="33"/>
      <c r="AX19" s="33"/>
      <c r="AY19" s="33"/>
      <c r="AZ19" s="33"/>
      <c r="BA19" s="33"/>
    </row>
    <row r="20" spans="1:53" ht="15" x14ac:dyDescent="0.25">
      <c r="A20" s="17">
        <f t="shared" si="2"/>
        <v>466</v>
      </c>
      <c r="B20" s="4">
        <v>9</v>
      </c>
      <c r="C20" s="3" t="s">
        <v>473</v>
      </c>
      <c r="D20" s="3" t="s">
        <v>497</v>
      </c>
      <c r="E20" s="35">
        <v>2</v>
      </c>
      <c r="F20" s="10">
        <f t="shared" si="1"/>
        <v>2</v>
      </c>
      <c r="G20" s="42">
        <f t="shared" si="0"/>
        <v>27</v>
      </c>
      <c r="H20" s="33">
        <v>1</v>
      </c>
      <c r="I20" s="33">
        <v>1</v>
      </c>
      <c r="J20" s="33">
        <v>1</v>
      </c>
      <c r="K20" s="33">
        <v>1</v>
      </c>
      <c r="L20" s="33">
        <v>1</v>
      </c>
      <c r="M20" s="33">
        <v>1</v>
      </c>
      <c r="N20" s="33">
        <v>1</v>
      </c>
      <c r="O20" s="33">
        <v>1</v>
      </c>
      <c r="P20" s="33">
        <v>1</v>
      </c>
      <c r="Q20" s="33">
        <v>1</v>
      </c>
      <c r="R20" s="33"/>
      <c r="S20" s="33">
        <v>1</v>
      </c>
      <c r="T20" s="33">
        <v>1</v>
      </c>
      <c r="U20" s="33">
        <v>1</v>
      </c>
      <c r="V20" s="33">
        <v>1</v>
      </c>
      <c r="W20" s="33">
        <v>1</v>
      </c>
      <c r="X20" s="33">
        <v>1</v>
      </c>
      <c r="Y20" s="33">
        <v>1</v>
      </c>
      <c r="Z20" s="33">
        <v>1</v>
      </c>
      <c r="AA20" s="33">
        <v>1</v>
      </c>
      <c r="AB20" s="33">
        <v>1</v>
      </c>
      <c r="AC20" s="33">
        <v>1</v>
      </c>
      <c r="AD20" s="33">
        <v>1</v>
      </c>
      <c r="AE20" s="33">
        <v>1</v>
      </c>
      <c r="AF20" s="33">
        <v>1</v>
      </c>
      <c r="AG20" s="33">
        <v>1</v>
      </c>
      <c r="AH20" s="33">
        <v>1</v>
      </c>
      <c r="AI20" s="33">
        <v>1</v>
      </c>
      <c r="AJ20" s="33"/>
      <c r="AK20" s="33"/>
      <c r="AL20" s="33"/>
      <c r="AM20" s="33"/>
      <c r="AN20" s="33"/>
      <c r="AO20" s="33"/>
      <c r="AP20" s="33"/>
      <c r="AQ20" s="33"/>
      <c r="AR20" s="33"/>
      <c r="AS20" s="33"/>
      <c r="AT20" s="33"/>
      <c r="AU20" s="33"/>
      <c r="AV20" s="33"/>
      <c r="AW20" s="33"/>
      <c r="AX20" s="33"/>
      <c r="AY20" s="33"/>
      <c r="AZ20" s="33"/>
      <c r="BA20" s="33"/>
    </row>
    <row r="21" spans="1:53" ht="30" x14ac:dyDescent="0.25">
      <c r="A21" s="17">
        <f t="shared" si="2"/>
        <v>467</v>
      </c>
      <c r="B21" s="4">
        <v>12</v>
      </c>
      <c r="C21" s="3" t="s">
        <v>474</v>
      </c>
      <c r="D21" s="3" t="s">
        <v>488</v>
      </c>
      <c r="E21" s="35">
        <v>2</v>
      </c>
      <c r="F21" s="10">
        <f t="shared" si="1"/>
        <v>2</v>
      </c>
      <c r="G21" s="42">
        <f t="shared" si="0"/>
        <v>27</v>
      </c>
      <c r="H21" s="33">
        <v>1</v>
      </c>
      <c r="I21" s="33">
        <v>1</v>
      </c>
      <c r="J21" s="33">
        <v>1</v>
      </c>
      <c r="K21" s="33">
        <v>1</v>
      </c>
      <c r="L21" s="33">
        <v>1</v>
      </c>
      <c r="M21" s="33">
        <v>1</v>
      </c>
      <c r="N21" s="33">
        <v>1</v>
      </c>
      <c r="O21" s="33">
        <v>1</v>
      </c>
      <c r="P21" s="33">
        <v>1</v>
      </c>
      <c r="Q21" s="33">
        <v>1</v>
      </c>
      <c r="R21" s="33"/>
      <c r="S21" s="33">
        <v>1</v>
      </c>
      <c r="T21" s="33">
        <v>1</v>
      </c>
      <c r="U21" s="33">
        <v>1</v>
      </c>
      <c r="V21" s="33">
        <v>1</v>
      </c>
      <c r="W21" s="33">
        <v>1</v>
      </c>
      <c r="X21" s="33">
        <v>1</v>
      </c>
      <c r="Y21" s="33">
        <v>1</v>
      </c>
      <c r="Z21" s="33">
        <v>1</v>
      </c>
      <c r="AA21" s="33">
        <v>1</v>
      </c>
      <c r="AB21" s="33">
        <v>1</v>
      </c>
      <c r="AC21" s="33">
        <v>1</v>
      </c>
      <c r="AD21" s="33">
        <v>1</v>
      </c>
      <c r="AE21" s="33">
        <v>1</v>
      </c>
      <c r="AF21" s="33">
        <v>1</v>
      </c>
      <c r="AG21" s="33">
        <v>1</v>
      </c>
      <c r="AH21" s="33">
        <v>1</v>
      </c>
      <c r="AI21" s="33">
        <v>1</v>
      </c>
      <c r="AJ21" s="33"/>
      <c r="AK21" s="33"/>
      <c r="AL21" s="33"/>
      <c r="AM21" s="33"/>
      <c r="AN21" s="33"/>
      <c r="AO21" s="33"/>
      <c r="AP21" s="33"/>
      <c r="AQ21" s="33"/>
      <c r="AR21" s="33"/>
      <c r="AS21" s="33"/>
      <c r="AT21" s="33"/>
      <c r="AU21" s="33"/>
      <c r="AV21" s="33"/>
      <c r="AW21" s="33"/>
      <c r="AX21" s="33"/>
      <c r="AY21" s="33"/>
      <c r="AZ21" s="33"/>
      <c r="BA21" s="33"/>
    </row>
    <row r="22" spans="1:53" ht="30" x14ac:dyDescent="0.25">
      <c r="A22" s="17">
        <f t="shared" si="2"/>
        <v>468</v>
      </c>
      <c r="B22" s="4">
        <v>13</v>
      </c>
      <c r="C22" s="3" t="s">
        <v>475</v>
      </c>
      <c r="D22" s="3" t="s">
        <v>482</v>
      </c>
      <c r="E22" s="35">
        <v>2</v>
      </c>
      <c r="F22" s="34">
        <f t="shared" si="1"/>
        <v>6</v>
      </c>
      <c r="G22" s="41">
        <f t="shared" si="0"/>
        <v>23</v>
      </c>
      <c r="H22" s="33">
        <v>1</v>
      </c>
      <c r="I22" s="33"/>
      <c r="J22" s="33">
        <v>1</v>
      </c>
      <c r="K22" s="33">
        <v>1</v>
      </c>
      <c r="L22" s="33">
        <v>1</v>
      </c>
      <c r="M22" s="33">
        <v>1</v>
      </c>
      <c r="N22" s="33">
        <v>1</v>
      </c>
      <c r="O22" s="33">
        <v>1</v>
      </c>
      <c r="P22" s="33"/>
      <c r="Q22" s="33">
        <v>1</v>
      </c>
      <c r="R22" s="33"/>
      <c r="S22" s="33">
        <v>1</v>
      </c>
      <c r="T22" s="33"/>
      <c r="U22" s="33">
        <v>1</v>
      </c>
      <c r="V22" s="33">
        <v>1</v>
      </c>
      <c r="W22" s="33">
        <v>1</v>
      </c>
      <c r="X22" s="33">
        <v>1</v>
      </c>
      <c r="Y22" s="33">
        <v>1</v>
      </c>
      <c r="Z22" s="33">
        <v>1</v>
      </c>
      <c r="AA22" s="33"/>
      <c r="AB22" s="33">
        <v>1</v>
      </c>
      <c r="AC22" s="33">
        <v>1</v>
      </c>
      <c r="AD22" s="33">
        <v>1</v>
      </c>
      <c r="AE22" s="33">
        <v>1</v>
      </c>
      <c r="AF22" s="33">
        <v>1</v>
      </c>
      <c r="AG22" s="33">
        <v>1</v>
      </c>
      <c r="AH22" s="33">
        <v>1</v>
      </c>
      <c r="AI22" s="33">
        <v>1</v>
      </c>
      <c r="AJ22" s="33"/>
      <c r="AK22" s="33"/>
      <c r="AL22" s="33"/>
      <c r="AM22" s="33"/>
      <c r="AN22" s="33"/>
      <c r="AO22" s="33"/>
      <c r="AP22" s="33"/>
      <c r="AQ22" s="33"/>
      <c r="AR22" s="33"/>
      <c r="AS22" s="33"/>
      <c r="AT22" s="33"/>
      <c r="AU22" s="33"/>
      <c r="AV22" s="33"/>
      <c r="AW22" s="33"/>
      <c r="AX22" s="33"/>
      <c r="AY22" s="33"/>
      <c r="AZ22" s="33"/>
      <c r="BA22" s="33"/>
    </row>
    <row r="23" spans="1:53" ht="15" x14ac:dyDescent="0.25">
      <c r="A23" s="17">
        <f t="shared" si="2"/>
        <v>469</v>
      </c>
      <c r="B23" s="4">
        <v>14</v>
      </c>
      <c r="C23" s="3" t="s">
        <v>476</v>
      </c>
      <c r="D23" s="3" t="s">
        <v>498</v>
      </c>
      <c r="E23" s="35">
        <v>2</v>
      </c>
      <c r="F23" s="34">
        <f t="shared" si="1"/>
        <v>2</v>
      </c>
      <c r="G23" s="41">
        <f t="shared" si="0"/>
        <v>27</v>
      </c>
      <c r="H23" s="33">
        <v>1</v>
      </c>
      <c r="I23" s="33">
        <v>1</v>
      </c>
      <c r="J23" s="33">
        <v>1</v>
      </c>
      <c r="K23" s="33">
        <v>1</v>
      </c>
      <c r="L23" s="33">
        <v>1</v>
      </c>
      <c r="M23" s="33">
        <v>1</v>
      </c>
      <c r="N23" s="33">
        <v>1</v>
      </c>
      <c r="O23" s="33">
        <v>1</v>
      </c>
      <c r="P23" s="33">
        <v>1</v>
      </c>
      <c r="Q23" s="33">
        <v>1</v>
      </c>
      <c r="R23" s="33"/>
      <c r="S23" s="33">
        <v>1</v>
      </c>
      <c r="T23" s="33">
        <v>1</v>
      </c>
      <c r="U23" s="33">
        <v>1</v>
      </c>
      <c r="V23" s="33">
        <v>1</v>
      </c>
      <c r="W23" s="33">
        <v>1</v>
      </c>
      <c r="X23" s="33">
        <v>1</v>
      </c>
      <c r="Y23" s="33">
        <v>1</v>
      </c>
      <c r="Z23" s="33">
        <v>1</v>
      </c>
      <c r="AA23" s="33">
        <v>1</v>
      </c>
      <c r="AB23" s="33">
        <v>1</v>
      </c>
      <c r="AC23" s="33">
        <v>1</v>
      </c>
      <c r="AD23" s="33">
        <v>1</v>
      </c>
      <c r="AE23" s="33">
        <v>1</v>
      </c>
      <c r="AF23" s="33">
        <v>1</v>
      </c>
      <c r="AG23" s="33">
        <v>1</v>
      </c>
      <c r="AH23" s="33">
        <v>1</v>
      </c>
      <c r="AI23" s="33">
        <v>1</v>
      </c>
      <c r="AJ23" s="33"/>
      <c r="AK23" s="33"/>
      <c r="AL23" s="33"/>
      <c r="AM23" s="33"/>
      <c r="AN23" s="33"/>
      <c r="AO23" s="33"/>
      <c r="AP23" s="33"/>
      <c r="AQ23" s="33"/>
      <c r="AR23" s="33"/>
      <c r="AS23" s="33"/>
      <c r="AT23" s="33"/>
      <c r="AU23" s="33"/>
      <c r="AV23" s="33"/>
      <c r="AW23" s="33"/>
      <c r="AX23" s="33"/>
      <c r="AY23" s="33"/>
      <c r="AZ23" s="33"/>
      <c r="BA23" s="33"/>
    </row>
    <row r="24" spans="1:53" ht="15" x14ac:dyDescent="0.25">
      <c r="A24" s="17">
        <f t="shared" si="2"/>
        <v>470</v>
      </c>
      <c r="B24" s="4">
        <v>14</v>
      </c>
      <c r="C24" s="3" t="s">
        <v>477</v>
      </c>
      <c r="D24" s="16" t="s">
        <v>481</v>
      </c>
      <c r="E24" s="35">
        <v>2</v>
      </c>
      <c r="F24" s="34">
        <f t="shared" si="1"/>
        <v>12</v>
      </c>
      <c r="G24" s="41">
        <f t="shared" si="0"/>
        <v>17</v>
      </c>
      <c r="H24" s="33"/>
      <c r="I24" s="33"/>
      <c r="J24" s="33">
        <v>1</v>
      </c>
      <c r="K24" s="33">
        <v>1</v>
      </c>
      <c r="L24" s="33">
        <v>1</v>
      </c>
      <c r="M24" s="33">
        <v>1</v>
      </c>
      <c r="N24" s="33"/>
      <c r="O24" s="33">
        <v>1</v>
      </c>
      <c r="P24" s="33"/>
      <c r="Q24" s="33"/>
      <c r="R24" s="33"/>
      <c r="S24" s="33">
        <v>1</v>
      </c>
      <c r="T24" s="33"/>
      <c r="U24" s="33">
        <v>1</v>
      </c>
      <c r="V24" s="33">
        <v>1</v>
      </c>
      <c r="W24" s="33">
        <v>1</v>
      </c>
      <c r="X24" s="33"/>
      <c r="Y24" s="33">
        <v>1</v>
      </c>
      <c r="Z24" s="33">
        <v>1</v>
      </c>
      <c r="AA24" s="33"/>
      <c r="AB24" s="33">
        <v>1</v>
      </c>
      <c r="AC24" s="33">
        <v>1</v>
      </c>
      <c r="AD24" s="33"/>
      <c r="AE24" s="33">
        <v>1</v>
      </c>
      <c r="AF24" s="33"/>
      <c r="AG24" s="33">
        <v>1</v>
      </c>
      <c r="AH24" s="33">
        <v>1</v>
      </c>
      <c r="AI24" s="33">
        <v>1</v>
      </c>
      <c r="AJ24" s="33"/>
      <c r="AK24" s="33"/>
      <c r="AL24" s="33"/>
      <c r="AM24" s="33"/>
      <c r="AN24" s="33"/>
      <c r="AO24" s="33"/>
      <c r="AP24" s="33"/>
      <c r="AQ24" s="33"/>
      <c r="AR24" s="33"/>
      <c r="AS24" s="33"/>
      <c r="AT24" s="33"/>
      <c r="AU24" s="33"/>
      <c r="AV24" s="33"/>
      <c r="AW24" s="33"/>
      <c r="AX24" s="33"/>
      <c r="AY24" s="33"/>
      <c r="AZ24" s="33"/>
      <c r="BA24" s="33"/>
    </row>
    <row r="25" spans="1:53" ht="15" x14ac:dyDescent="0.25">
      <c r="A25" s="17">
        <f t="shared" si="2"/>
        <v>471</v>
      </c>
      <c r="B25" s="4">
        <v>16</v>
      </c>
      <c r="C25" s="3" t="s">
        <v>478</v>
      </c>
      <c r="D25" s="16" t="s">
        <v>480</v>
      </c>
      <c r="E25" s="35">
        <v>2</v>
      </c>
      <c r="F25" s="34">
        <f t="shared" si="1"/>
        <v>13</v>
      </c>
      <c r="G25" s="41">
        <f t="shared" si="0"/>
        <v>16</v>
      </c>
      <c r="H25" s="33"/>
      <c r="I25" s="33"/>
      <c r="J25" s="33">
        <v>1</v>
      </c>
      <c r="K25" s="33">
        <v>1</v>
      </c>
      <c r="L25" s="33">
        <v>1</v>
      </c>
      <c r="M25" s="33">
        <v>1</v>
      </c>
      <c r="N25" s="33"/>
      <c r="O25" s="33">
        <v>1</v>
      </c>
      <c r="P25" s="33"/>
      <c r="Q25" s="33"/>
      <c r="R25" s="33"/>
      <c r="S25" s="33">
        <v>1</v>
      </c>
      <c r="T25" s="33"/>
      <c r="U25" s="33">
        <v>1</v>
      </c>
      <c r="V25" s="33">
        <v>1</v>
      </c>
      <c r="W25" s="33">
        <v>1</v>
      </c>
      <c r="X25" s="33"/>
      <c r="Y25" s="33">
        <v>1</v>
      </c>
      <c r="Z25" s="33">
        <v>1</v>
      </c>
      <c r="AA25" s="33"/>
      <c r="AB25" s="33">
        <v>1</v>
      </c>
      <c r="AC25" s="33">
        <v>1</v>
      </c>
      <c r="AD25" s="33"/>
      <c r="AE25" s="33">
        <v>1</v>
      </c>
      <c r="AF25" s="33"/>
      <c r="AG25" s="33">
        <v>1</v>
      </c>
      <c r="AH25" s="33">
        <v>1</v>
      </c>
      <c r="AI25" s="33"/>
      <c r="AJ25" s="33"/>
      <c r="AK25" s="33"/>
      <c r="AL25" s="33"/>
      <c r="AM25" s="33"/>
      <c r="AN25" s="33"/>
      <c r="AO25" s="33"/>
      <c r="AP25" s="33"/>
      <c r="AQ25" s="33"/>
      <c r="AR25" s="33"/>
      <c r="AS25" s="33"/>
      <c r="AT25" s="33"/>
      <c r="AU25" s="33"/>
      <c r="AV25" s="33"/>
      <c r="AW25" s="33"/>
      <c r="AX25" s="33"/>
      <c r="AY25" s="33"/>
      <c r="AZ25" s="33"/>
      <c r="BA25" s="33"/>
    </row>
    <row r="26" spans="1:53" ht="30" x14ac:dyDescent="0.25">
      <c r="A26" s="17">
        <f>A25+1</f>
        <v>472</v>
      </c>
      <c r="B26" s="3" t="s">
        <v>483</v>
      </c>
      <c r="D26" s="3" t="s">
        <v>638</v>
      </c>
      <c r="E26" s="35">
        <v>2</v>
      </c>
      <c r="F26" s="34">
        <f t="shared" si="1"/>
        <v>25</v>
      </c>
      <c r="G26" s="41">
        <f t="shared" si="0"/>
        <v>4</v>
      </c>
      <c r="H26" s="33"/>
      <c r="I26" s="33"/>
      <c r="J26" s="33"/>
      <c r="K26" s="33"/>
      <c r="L26" s="33"/>
      <c r="M26" s="33"/>
      <c r="N26" s="33"/>
      <c r="O26" s="33"/>
      <c r="P26" s="33"/>
      <c r="Q26" s="33"/>
      <c r="R26" s="33"/>
      <c r="S26" s="33"/>
      <c r="T26" s="33"/>
      <c r="U26" s="33">
        <v>1</v>
      </c>
      <c r="V26" s="33"/>
      <c r="W26" s="33"/>
      <c r="X26" s="33"/>
      <c r="Y26" s="33">
        <v>1</v>
      </c>
      <c r="Z26" s="33">
        <v>1</v>
      </c>
      <c r="AA26" s="33"/>
      <c r="AB26" s="33"/>
      <c r="AC26" s="33"/>
      <c r="AD26" s="33"/>
      <c r="AE26" s="33"/>
      <c r="AF26" s="33"/>
      <c r="AG26" s="33"/>
      <c r="AH26" s="33"/>
      <c r="AI26" s="33">
        <v>1</v>
      </c>
      <c r="AJ26" s="33"/>
      <c r="AK26" s="33"/>
      <c r="AL26" s="33"/>
      <c r="AM26" s="33"/>
      <c r="AN26" s="33"/>
      <c r="AO26" s="33"/>
      <c r="AP26" s="33"/>
      <c r="AQ26" s="33"/>
      <c r="AR26" s="33"/>
      <c r="AS26" s="33"/>
      <c r="AT26" s="33"/>
      <c r="AU26" s="33"/>
      <c r="AV26" s="33"/>
      <c r="AW26" s="33"/>
      <c r="AX26" s="33"/>
      <c r="AY26" s="33"/>
      <c r="AZ26" s="33"/>
      <c r="BA26" s="33"/>
    </row>
    <row r="27" spans="1:53" ht="15" x14ac:dyDescent="0.25">
      <c r="E27" s="35">
        <v>0</v>
      </c>
      <c r="F27" s="34">
        <f t="shared" si="1"/>
        <v>0</v>
      </c>
      <c r="G27" s="27">
        <f t="shared" si="0"/>
        <v>0</v>
      </c>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row>
    <row r="28" spans="1:53" ht="15" x14ac:dyDescent="0.25">
      <c r="E28" s="35">
        <v>0</v>
      </c>
      <c r="F28" s="34">
        <f t="shared" si="1"/>
        <v>0</v>
      </c>
      <c r="G28" s="27">
        <f t="shared" si="0"/>
        <v>0</v>
      </c>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row>
    <row r="29" spans="1:53" ht="15" x14ac:dyDescent="0.25">
      <c r="E29" s="35">
        <v>0</v>
      </c>
      <c r="F29" s="34">
        <f t="shared" si="1"/>
        <v>0</v>
      </c>
      <c r="G29" s="27">
        <f t="shared" si="0"/>
        <v>0</v>
      </c>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row>
    <row r="30" spans="1:53" ht="15" x14ac:dyDescent="0.25">
      <c r="E30" s="35">
        <v>0</v>
      </c>
      <c r="F30" s="34">
        <f t="shared" si="1"/>
        <v>0</v>
      </c>
      <c r="G30" s="27">
        <f t="shared" si="0"/>
        <v>0</v>
      </c>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row>
    <row r="31" spans="1:53" ht="15" x14ac:dyDescent="0.25">
      <c r="E31" s="35">
        <v>0</v>
      </c>
      <c r="F31" s="34">
        <f t="shared" si="1"/>
        <v>0</v>
      </c>
      <c r="G31" s="27">
        <f t="shared" si="0"/>
        <v>0</v>
      </c>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row>
    <row r="32" spans="1:53" ht="15" x14ac:dyDescent="0.25">
      <c r="E32" s="35">
        <v>0</v>
      </c>
      <c r="F32" s="34">
        <f t="shared" si="1"/>
        <v>0</v>
      </c>
      <c r="G32" s="27">
        <f t="shared" si="0"/>
        <v>0</v>
      </c>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row>
    <row r="33" spans="5:53" ht="15" x14ac:dyDescent="0.25">
      <c r="E33" s="35">
        <v>0</v>
      </c>
      <c r="F33" s="34">
        <f t="shared" si="1"/>
        <v>0</v>
      </c>
      <c r="G33" s="27">
        <f t="shared" si="0"/>
        <v>0</v>
      </c>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row>
    <row r="34" spans="5:53" ht="15" x14ac:dyDescent="0.25">
      <c r="E34" s="35">
        <v>0</v>
      </c>
      <c r="F34" s="34">
        <f t="shared" si="1"/>
        <v>0</v>
      </c>
      <c r="G34" s="27">
        <f t="shared" si="0"/>
        <v>0</v>
      </c>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row>
    <row r="35" spans="5:53" ht="15" x14ac:dyDescent="0.25">
      <c r="E35" s="35">
        <v>0</v>
      </c>
      <c r="F35" s="34">
        <f t="shared" si="1"/>
        <v>0</v>
      </c>
      <c r="G35" s="27">
        <f t="shared" si="0"/>
        <v>0</v>
      </c>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row>
    <row r="36" spans="5:53" ht="15" x14ac:dyDescent="0.25">
      <c r="E36" s="35">
        <v>0</v>
      </c>
      <c r="F36" s="34">
        <f t="shared" si="1"/>
        <v>0</v>
      </c>
      <c r="G36" s="27">
        <f t="shared" si="0"/>
        <v>0</v>
      </c>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row>
    <row r="37" spans="5:53" ht="15" x14ac:dyDescent="0.25">
      <c r="E37" s="35">
        <v>0</v>
      </c>
      <c r="F37" s="34">
        <f t="shared" si="1"/>
        <v>0</v>
      </c>
      <c r="G37" s="27">
        <f t="shared" si="0"/>
        <v>0</v>
      </c>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row>
    <row r="38" spans="5:53" ht="15" x14ac:dyDescent="0.25">
      <c r="E38" s="35">
        <v>0</v>
      </c>
      <c r="F38" s="34">
        <f t="shared" si="1"/>
        <v>0</v>
      </c>
      <c r="G38" s="27">
        <f t="shared" si="0"/>
        <v>0</v>
      </c>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row>
    <row r="39" spans="5:53" ht="15" x14ac:dyDescent="0.25">
      <c r="E39" s="35">
        <v>0</v>
      </c>
      <c r="F39" s="34">
        <f t="shared" si="1"/>
        <v>0</v>
      </c>
      <c r="G39" s="27">
        <f t="shared" si="0"/>
        <v>0</v>
      </c>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row>
    <row r="40" spans="5:53" ht="15" x14ac:dyDescent="0.25">
      <c r="E40" s="35">
        <v>0</v>
      </c>
      <c r="F40" s="34">
        <f t="shared" si="1"/>
        <v>0</v>
      </c>
      <c r="G40" s="27">
        <f t="shared" si="0"/>
        <v>0</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row>
    <row r="41" spans="5:53" ht="15" x14ac:dyDescent="0.25">
      <c r="E41" s="35">
        <v>0</v>
      </c>
      <c r="F41" s="34">
        <f t="shared" si="1"/>
        <v>0</v>
      </c>
      <c r="G41" s="27">
        <f t="shared" si="0"/>
        <v>0</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row>
    <row r="42" spans="5:53" ht="15" x14ac:dyDescent="0.25">
      <c r="E42" s="35">
        <v>0</v>
      </c>
      <c r="F42" s="34">
        <f t="shared" si="1"/>
        <v>0</v>
      </c>
      <c r="G42" s="27">
        <f t="shared" si="0"/>
        <v>0</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row>
    <row r="43" spans="5:53" ht="15" x14ac:dyDescent="0.25">
      <c r="E43" s="35">
        <v>0</v>
      </c>
      <c r="F43" s="34">
        <f t="shared" si="1"/>
        <v>0</v>
      </c>
      <c r="G43" s="27">
        <f t="shared" si="0"/>
        <v>0</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row>
    <row r="44" spans="5:53" x14ac:dyDescent="0.3">
      <c r="E44" s="35">
        <v>0</v>
      </c>
      <c r="F44" s="34">
        <f t="shared" si="1"/>
        <v>0</v>
      </c>
      <c r="G44" s="27">
        <f t="shared" si="0"/>
        <v>0</v>
      </c>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row>
    <row r="45" spans="5:53" x14ac:dyDescent="0.3">
      <c r="E45" s="35">
        <v>0</v>
      </c>
      <c r="F45" s="34">
        <f t="shared" si="1"/>
        <v>0</v>
      </c>
      <c r="G45" s="27">
        <f t="shared" si="0"/>
        <v>0</v>
      </c>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row>
    <row r="46" spans="5:53" x14ac:dyDescent="0.3">
      <c r="E46" s="35">
        <v>0</v>
      </c>
      <c r="F46" s="34">
        <f t="shared" si="1"/>
        <v>0</v>
      </c>
      <c r="G46" s="27">
        <f t="shared" si="0"/>
        <v>0</v>
      </c>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row>
    <row r="47" spans="5:53" x14ac:dyDescent="0.3">
      <c r="E47" s="35">
        <v>0</v>
      </c>
      <c r="F47" s="34">
        <f t="shared" si="1"/>
        <v>0</v>
      </c>
      <c r="G47" s="27">
        <f t="shared" si="0"/>
        <v>0</v>
      </c>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row>
    <row r="48" spans="5:53" x14ac:dyDescent="0.3">
      <c r="E48" s="35">
        <v>0</v>
      </c>
      <c r="F48" s="34">
        <f t="shared" si="1"/>
        <v>0</v>
      </c>
      <c r="G48" s="27">
        <f t="shared" si="0"/>
        <v>0</v>
      </c>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row>
    <row r="49" spans="5:53" x14ac:dyDescent="0.3">
      <c r="E49" s="35">
        <v>0</v>
      </c>
      <c r="F49" s="34">
        <f t="shared" si="1"/>
        <v>0</v>
      </c>
      <c r="G49" s="27">
        <f t="shared" si="0"/>
        <v>0</v>
      </c>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row>
    <row r="50" spans="5:53" x14ac:dyDescent="0.3">
      <c r="E50" s="35">
        <v>0</v>
      </c>
      <c r="F50" s="34">
        <f t="shared" si="1"/>
        <v>0</v>
      </c>
      <c r="G50" s="27">
        <f t="shared" si="0"/>
        <v>0</v>
      </c>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row>
    <row r="51" spans="5:53" x14ac:dyDescent="0.3">
      <c r="E51" s="35">
        <v>0</v>
      </c>
      <c r="F51" s="34">
        <f t="shared" si="1"/>
        <v>0</v>
      </c>
      <c r="G51" s="27">
        <f t="shared" si="0"/>
        <v>0</v>
      </c>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row>
    <row r="52" spans="5:53" x14ac:dyDescent="0.3">
      <c r="E52" s="35">
        <v>0</v>
      </c>
      <c r="F52" s="34">
        <f t="shared" si="1"/>
        <v>0</v>
      </c>
      <c r="G52" s="27">
        <f t="shared" si="0"/>
        <v>0</v>
      </c>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row>
    <row r="53" spans="5:53" x14ac:dyDescent="0.3">
      <c r="E53" s="35">
        <v>0</v>
      </c>
      <c r="F53" s="34">
        <f t="shared" si="1"/>
        <v>0</v>
      </c>
      <c r="G53" s="27">
        <f t="shared" si="0"/>
        <v>0</v>
      </c>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row>
    <row r="54" spans="5:53" x14ac:dyDescent="0.3">
      <c r="E54" s="35">
        <v>0</v>
      </c>
      <c r="F54" s="34">
        <f t="shared" si="1"/>
        <v>0</v>
      </c>
      <c r="G54" s="27">
        <f t="shared" si="0"/>
        <v>0</v>
      </c>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row>
    <row r="55" spans="5:53" x14ac:dyDescent="0.3">
      <c r="E55" s="35">
        <v>0</v>
      </c>
      <c r="F55" s="34">
        <f t="shared" si="1"/>
        <v>0</v>
      </c>
      <c r="G55" s="27">
        <f t="shared" si="0"/>
        <v>0</v>
      </c>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row>
  </sheetData>
  <autoFilter ref="A4:BA55"/>
  <sortState ref="B16:C34">
    <sortCondition ref="B1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31"/>
  <sheetViews>
    <sheetView zoomScaleNormal="100" workbookViewId="0">
      <pane xSplit="7" ySplit="4" topLeftCell="AI68" activePane="bottomRight" state="frozenSplit"/>
      <selection pane="topRight" activeCell="G1" sqref="G1"/>
      <selection pane="bottomLeft" activeCell="A5" sqref="A5"/>
      <selection pane="bottomRight" activeCell="AL75" sqref="AL75"/>
    </sheetView>
  </sheetViews>
  <sheetFormatPr defaultRowHeight="14.4" x14ac:dyDescent="0.3"/>
  <cols>
    <col min="2" max="2" width="9.109375" style="4"/>
    <col min="3" max="3" width="35.33203125" style="3" customWidth="1"/>
    <col min="4" max="4" width="54.88671875" style="3" customWidth="1"/>
    <col min="5" max="5" width="16.88671875" style="3" bestFit="1" customWidth="1"/>
    <col min="6" max="6" width="9.33203125" style="3" customWidth="1"/>
    <col min="8" max="35" width="9.109375" customWidth="1"/>
  </cols>
  <sheetData>
    <row r="1" spans="1:53" ht="15" x14ac:dyDescent="0.25">
      <c r="E1" s="34" t="s">
        <v>646</v>
      </c>
      <c r="F1" s="34">
        <f>Scores!E1</f>
        <v>28</v>
      </c>
      <c r="G1" s="34"/>
      <c r="H1" s="34">
        <f>Scores!G1</f>
        <v>1</v>
      </c>
      <c r="I1" s="34">
        <f>Scores!H1</f>
        <v>1</v>
      </c>
      <c r="J1" s="34">
        <f>Scores!I1</f>
        <v>1</v>
      </c>
      <c r="K1" s="34">
        <f>Scores!J1</f>
        <v>1</v>
      </c>
      <c r="L1" s="34">
        <f>Scores!K1</f>
        <v>1</v>
      </c>
      <c r="M1" s="34">
        <f>Scores!L1</f>
        <v>1</v>
      </c>
      <c r="N1" s="34">
        <f>Scores!M1</f>
        <v>1</v>
      </c>
      <c r="O1" s="34">
        <f>Scores!N1</f>
        <v>1</v>
      </c>
      <c r="P1" s="34">
        <f>Scores!O1</f>
        <v>1</v>
      </c>
      <c r="Q1" s="34">
        <f>Scores!P1</f>
        <v>1</v>
      </c>
      <c r="R1" s="34">
        <f>Scores!Q1</f>
        <v>1</v>
      </c>
      <c r="S1" s="34">
        <f>Scores!R1</f>
        <v>1</v>
      </c>
      <c r="T1" s="34">
        <f>Scores!S1</f>
        <v>1</v>
      </c>
      <c r="U1" s="34">
        <f>Scores!T1</f>
        <v>1</v>
      </c>
      <c r="V1" s="34">
        <f>Scores!U1</f>
        <v>1</v>
      </c>
      <c r="W1" s="34">
        <f>Scores!V1</f>
        <v>1</v>
      </c>
      <c r="X1" s="34">
        <f>Scores!W1</f>
        <v>1</v>
      </c>
      <c r="Y1" s="34">
        <f>Scores!X1</f>
        <v>1</v>
      </c>
      <c r="Z1" s="34">
        <f>Scores!Y1</f>
        <v>1</v>
      </c>
      <c r="AA1" s="34">
        <f>Scores!Z1</f>
        <v>1</v>
      </c>
      <c r="AB1" s="34">
        <f>Scores!AA1</f>
        <v>1</v>
      </c>
      <c r="AC1" s="34">
        <f>Scores!AB1</f>
        <v>1</v>
      </c>
      <c r="AD1" s="34">
        <f>Scores!AC1</f>
        <v>1</v>
      </c>
      <c r="AE1" s="34">
        <f>Scores!AD1</f>
        <v>1</v>
      </c>
      <c r="AF1" s="34">
        <f>Scores!AE1</f>
        <v>1</v>
      </c>
      <c r="AG1" s="34">
        <f>Scores!AF1</f>
        <v>1</v>
      </c>
      <c r="AH1" s="34">
        <f>Scores!AG1</f>
        <v>1</v>
      </c>
      <c r="AI1" s="34">
        <f>Scores!AH1</f>
        <v>1</v>
      </c>
      <c r="AJ1" s="34">
        <f>Scores!AI1</f>
        <v>0</v>
      </c>
      <c r="AK1" s="34">
        <f>Scores!AJ1</f>
        <v>0</v>
      </c>
      <c r="AL1" s="34">
        <f>Scores!AK1</f>
        <v>0</v>
      </c>
      <c r="AM1" s="34">
        <f>Scores!AL1</f>
        <v>0</v>
      </c>
      <c r="AN1" s="34">
        <f>Scores!AM1</f>
        <v>0</v>
      </c>
      <c r="AO1" s="34">
        <f>Scores!AN1</f>
        <v>0</v>
      </c>
      <c r="AP1" s="34">
        <f>Scores!AO1</f>
        <v>0</v>
      </c>
      <c r="AQ1" s="34">
        <f>Scores!AP1</f>
        <v>0</v>
      </c>
      <c r="AR1" s="34">
        <f>Scores!AQ1</f>
        <v>0</v>
      </c>
      <c r="AS1" s="34">
        <f>Scores!AR1</f>
        <v>0</v>
      </c>
      <c r="AT1" s="34">
        <f>Scores!AS1</f>
        <v>0</v>
      </c>
      <c r="AU1" s="34">
        <f>Scores!AT1</f>
        <v>0</v>
      </c>
      <c r="AV1" s="34">
        <f>Scores!AU1</f>
        <v>0</v>
      </c>
      <c r="AW1" s="34">
        <f>Scores!AV1</f>
        <v>0</v>
      </c>
      <c r="AX1" s="34">
        <f>Scores!AW1</f>
        <v>0</v>
      </c>
      <c r="AY1" s="34">
        <f>Scores!AX1</f>
        <v>0</v>
      </c>
      <c r="AZ1" s="34">
        <f>Scores!AY1</f>
        <v>0</v>
      </c>
      <c r="BA1" s="34">
        <f>Scores!AZ1</f>
        <v>0</v>
      </c>
    </row>
    <row r="2" spans="1:53" ht="15" x14ac:dyDescent="0.25">
      <c r="E2" s="34"/>
      <c r="F2" s="34"/>
      <c r="G2" s="34" t="s">
        <v>644</v>
      </c>
      <c r="H2" s="34" t="str">
        <f>Scores!G2</f>
        <v>Sociem</v>
      </c>
      <c r="I2" s="34" t="str">
        <f>Scores!H2</f>
        <v>Wood</v>
      </c>
      <c r="J2" s="34" t="str">
        <f>Scores!I2</f>
        <v>f.ds</v>
      </c>
      <c r="K2" s="34" t="str">
        <f>Scores!J2</f>
        <v>Psy</v>
      </c>
      <c r="L2" s="34" t="str">
        <f>Scores!K2</f>
        <v>Dave Kee</v>
      </c>
      <c r="M2" s="34" t="str">
        <f>Scores!L2</f>
        <v>Cult Club</v>
      </c>
      <c r="N2" s="34" t="str">
        <f>Scores!M2</f>
        <v>Chi</v>
      </c>
      <c r="O2" s="34" t="str">
        <f>Scores!N2</f>
        <v>Lionness</v>
      </c>
      <c r="P2" s="34" t="str">
        <f>Scores!O2</f>
        <v>Famous</v>
      </c>
      <c r="Q2" s="34" t="str">
        <f>Scores!P2</f>
        <v>Spartacus</v>
      </c>
      <c r="R2" s="34" t="str">
        <f>Scores!Q2</f>
        <v>Gar</v>
      </c>
      <c r="S2" s="34" t="str">
        <f>Scores!R2</f>
        <v>Poirot</v>
      </c>
      <c r="T2" s="34" t="str">
        <f>Scores!S2</f>
        <v>Rickroll</v>
      </c>
      <c r="U2" s="34" t="str">
        <f>Scores!T2</f>
        <v>Stragglers</v>
      </c>
      <c r="V2" s="34" t="str">
        <f>Scores!U2</f>
        <v>Jell's Team</v>
      </c>
      <c r="W2" s="34" t="str">
        <f>Scores!V2</f>
        <v>Slow Learners</v>
      </c>
      <c r="X2" s="34" t="str">
        <f>Scores!W2</f>
        <v>Bruce</v>
      </c>
      <c r="Y2" s="34" t="str">
        <f>Scores!X2</f>
        <v>Twelve</v>
      </c>
      <c r="Z2" s="34" t="str">
        <f>Scores!Y2</f>
        <v>Apophen</v>
      </c>
      <c r="AA2" s="34" t="str">
        <f>Scores!Z2</f>
        <v>David</v>
      </c>
      <c r="AB2" s="34" t="str">
        <f>Scores!AA2</f>
        <v>Eh?</v>
      </c>
      <c r="AC2" s="34" t="str">
        <f>Scores!AB2</f>
        <v>Pathfi</v>
      </c>
      <c r="AD2" s="34" t="str">
        <f>Scores!AC2</f>
        <v>Non-Linear</v>
      </c>
      <c r="AE2" s="34" t="str">
        <f>Scores!AD2</f>
        <v>Simon</v>
      </c>
      <c r="AF2" s="34" t="str">
        <f>Scores!AE2</f>
        <v>Quinta</v>
      </c>
      <c r="AG2" s="34" t="str">
        <f>Scores!AF2</f>
        <v>Six Pack</v>
      </c>
      <c r="AH2" s="34" t="str">
        <f>Scores!AG2</f>
        <v>Alcoholus</v>
      </c>
      <c r="AI2" s="34" t="str">
        <f>Scores!AH2</f>
        <v>LS&amp;EOY</v>
      </c>
      <c r="AJ2" s="34" t="str">
        <f>Scores!AI2</f>
        <v/>
      </c>
      <c r="AK2" s="34" t="str">
        <f>Scores!AJ2</f>
        <v/>
      </c>
      <c r="AL2" s="34" t="str">
        <f>Scores!AK2</f>
        <v/>
      </c>
      <c r="AM2" s="34" t="str">
        <f>Scores!AL2</f>
        <v/>
      </c>
      <c r="AN2" s="34" t="str">
        <f>Scores!AM2</f>
        <v/>
      </c>
      <c r="AO2" s="34" t="str">
        <f>Scores!AN2</f>
        <v/>
      </c>
      <c r="AP2" s="34" t="str">
        <f>Scores!AO2</f>
        <v/>
      </c>
      <c r="AQ2" s="34" t="str">
        <f>Scores!AP2</f>
        <v/>
      </c>
      <c r="AR2" s="34" t="str">
        <f>Scores!AQ2</f>
        <v/>
      </c>
      <c r="AS2" s="34" t="str">
        <f>Scores!AR2</f>
        <v/>
      </c>
      <c r="AT2" s="34" t="str">
        <f>Scores!AS2</f>
        <v/>
      </c>
      <c r="AU2" s="34" t="str">
        <f>Scores!AT2</f>
        <v/>
      </c>
      <c r="AV2" s="34" t="str">
        <f>Scores!AU2</f>
        <v/>
      </c>
      <c r="AW2" s="34" t="str">
        <f>Scores!AV2</f>
        <v/>
      </c>
      <c r="AX2" s="34" t="str">
        <f>Scores!AW2</f>
        <v/>
      </c>
      <c r="AY2" s="34" t="str">
        <f>Scores!AX2</f>
        <v/>
      </c>
      <c r="AZ2" s="34" t="str">
        <f>Scores!AY2</f>
        <v/>
      </c>
      <c r="BA2" s="34" t="str">
        <f>Scores!AZ2</f>
        <v/>
      </c>
    </row>
    <row r="3" spans="1:53" ht="15" x14ac:dyDescent="0.25">
      <c r="E3" s="34"/>
      <c r="F3" s="34"/>
      <c r="G3" s="34" t="s">
        <v>643</v>
      </c>
      <c r="H3" s="34" t="str">
        <f>Scores!G3</f>
        <v>Team Sociemetry (Adrian Rose)</v>
      </c>
      <c r="I3" s="34" t="str">
        <f>Scores!H3</f>
        <v>A Series of Unlikely Explanations (Mike Wood)</v>
      </c>
      <c r="J3" s="34" t="str">
        <f>Scores!I3</f>
        <v>f.ds (Wolfgang Leyrer)</v>
      </c>
      <c r="K3" s="34" t="str">
        <f>Scores!J3</f>
        <v>Psychologicals</v>
      </c>
      <c r="L3" s="34" t="str">
        <f>Scores!K3</f>
        <v>Dave Kee team</v>
      </c>
      <c r="M3" s="34" t="str">
        <f>Scores!L3</f>
        <v>Banks for the Memories by The Culture Club (Andy Marr)</v>
      </c>
      <c r="N3" s="34" t="str">
        <f>Scores!M3</f>
        <v>Chiltern Fellowship (Jon Wallis)</v>
      </c>
      <c r="O3" s="34" t="str">
        <f>Scores!N3</f>
        <v>The Red-Faced Lionness (Liz Colclough)</v>
      </c>
      <c r="P3" s="34" t="str">
        <f>Scores!O3</f>
        <v>Famous Five  (Brian Mills)</v>
      </c>
      <c r="Q3" s="34" t="str">
        <f>Scores!P3</f>
        <v>I'm Spartacus (Adam Butler)</v>
      </c>
      <c r="R3" s="34" t="str">
        <f>Scores!Q3</f>
        <v>Gareth Hartwell</v>
      </c>
      <c r="S3" s="34" t="str">
        <f>Scores!R3</f>
        <v>Team Poirot (Anne Traynor)</v>
      </c>
      <c r="T3" s="34" t="str">
        <f>Scores!S3</f>
        <v>Rickrolling (Hamish Walke)</v>
      </c>
      <c r="U3" s="34" t="str">
        <f>Scores!T3</f>
        <v>Stragglers (Bart Bramley)</v>
      </c>
      <c r="V3" s="34" t="str">
        <f>Scores!U3</f>
        <v>Jell's Team
(Richard Ellis)</v>
      </c>
      <c r="W3" s="34" t="str">
        <f>Scores!V3</f>
        <v>The Slow Learners (David Thomas)</v>
      </c>
      <c r="X3" s="34" t="str">
        <f>Scores!W3</f>
        <v>Bruce Hindsight (Francis Davey)</v>
      </c>
      <c r="Y3" s="34" t="str">
        <f>Scores!X3</f>
        <v>Twelve Pack (Noel Aitchison)</v>
      </c>
      <c r="Z3" s="34" t="str">
        <f>Scores!Y3</f>
        <v>Apopheniacs Anonymous (Mark Abbott)</v>
      </c>
      <c r="AA3" s="34" t="str">
        <f>Scores!Z3</f>
        <v>David Williams</v>
      </c>
      <c r="AB3" s="34" t="str">
        <f>Scores!AA3</f>
        <v>The Eh? Team (Tony Newman)</v>
      </c>
      <c r="AC3" s="34" t="str">
        <f>Scores!AB3</f>
        <v>Pathfinders (Matt Hulbert)</v>
      </c>
      <c r="AD3" s="34" t="str">
        <f>Scores!AC3</f>
        <v>The Non-Linear Thickets (Sean Blanchflower)</v>
      </c>
      <c r="AE3" s="34" t="str">
        <f>Scores!AD3</f>
        <v>Simon Long, Katherine Jones,  et al</v>
      </c>
      <c r="AF3" s="34" t="str">
        <f>Scores!AE3</f>
        <v>Quinta Essentia (Bernhild)</v>
      </c>
      <c r="AG3" s="34" t="str">
        <f>Scores!AF3</f>
        <v>Six Pack (Richard Roper)</v>
      </c>
      <c r="AH3" s="34" t="str">
        <f>Scores!AG3</f>
        <v>Alcoholus Lubricatum (Chris Andrews)</v>
      </c>
      <c r="AI3" s="34" t="str">
        <f>Scores!AH3</f>
        <v>Lady Strange and the Earl of Yarborough (Shireen Mohandes)</v>
      </c>
      <c r="AJ3" s="34">
        <f>Scores!AI3</f>
        <v>0</v>
      </c>
      <c r="AK3" s="34">
        <f>Scores!AJ3</f>
        <v>0</v>
      </c>
      <c r="AL3" s="34">
        <f>Scores!AK3</f>
        <v>0</v>
      </c>
      <c r="AM3" s="34">
        <f>Scores!AL3</f>
        <v>0</v>
      </c>
      <c r="AN3" s="34">
        <f>Scores!AM3</f>
        <v>0</v>
      </c>
      <c r="AO3" s="34">
        <f>Scores!AN3</f>
        <v>0</v>
      </c>
      <c r="AP3" s="34">
        <f>Scores!AO3</f>
        <v>0</v>
      </c>
      <c r="AQ3" s="34">
        <f>Scores!AP3</f>
        <v>0</v>
      </c>
      <c r="AR3" s="34">
        <f>Scores!AQ3</f>
        <v>0</v>
      </c>
      <c r="AS3" s="34">
        <f>Scores!AR3</f>
        <v>0</v>
      </c>
      <c r="AT3" s="34">
        <f>Scores!AS3</f>
        <v>0</v>
      </c>
      <c r="AU3" s="34">
        <f>Scores!AT3</f>
        <v>0</v>
      </c>
      <c r="AV3" s="34">
        <f>Scores!AU3</f>
        <v>0</v>
      </c>
      <c r="AW3" s="34">
        <f>Scores!AV3</f>
        <v>0</v>
      </c>
      <c r="AX3" s="34">
        <f>Scores!AW3</f>
        <v>0</v>
      </c>
      <c r="AY3" s="34">
        <f>Scores!AX3</f>
        <v>0</v>
      </c>
      <c r="AZ3" s="34">
        <f>Scores!AY3</f>
        <v>0</v>
      </c>
      <c r="BA3" s="34">
        <f>Scores!AZ3</f>
        <v>0</v>
      </c>
    </row>
    <row r="4" spans="1:53" ht="60" x14ac:dyDescent="0.25">
      <c r="A4" t="s">
        <v>630</v>
      </c>
      <c r="B4" s="4" t="s">
        <v>0</v>
      </c>
      <c r="C4" s="3" t="s">
        <v>174</v>
      </c>
      <c r="D4" s="3" t="s">
        <v>389</v>
      </c>
      <c r="E4" s="27" t="s">
        <v>650</v>
      </c>
      <c r="F4" s="27" t="s">
        <v>647</v>
      </c>
      <c r="G4" s="34" t="s">
        <v>648</v>
      </c>
      <c r="H4" s="34">
        <f>Scores!G4</f>
        <v>707</v>
      </c>
      <c r="I4" s="34">
        <f>Scores!H4</f>
        <v>442</v>
      </c>
      <c r="J4" s="34">
        <f>Scores!I4</f>
        <v>655</v>
      </c>
      <c r="K4" s="34">
        <f>Scores!J4</f>
        <v>1207</v>
      </c>
      <c r="L4" s="34">
        <f>Scores!K4</f>
        <v>1244</v>
      </c>
      <c r="M4" s="34">
        <f>Scores!L4</f>
        <v>1254</v>
      </c>
      <c r="N4" s="34">
        <f>Scores!M4</f>
        <v>966</v>
      </c>
      <c r="O4" s="34">
        <f>Scores!N4</f>
        <v>408</v>
      </c>
      <c r="P4" s="34">
        <f>Scores!O4</f>
        <v>926</v>
      </c>
      <c r="Q4" s="34">
        <f>Scores!P4</f>
        <v>557</v>
      </c>
      <c r="R4" s="34">
        <f>Scores!Q4</f>
        <v>598</v>
      </c>
      <c r="S4" s="34">
        <f>Scores!R4</f>
        <v>1384</v>
      </c>
      <c r="T4" s="34">
        <f>Scores!S4</f>
        <v>315</v>
      </c>
      <c r="U4" s="34">
        <f>Scores!T4</f>
        <v>999</v>
      </c>
      <c r="V4" s="34">
        <f>Scores!U4</f>
        <v>1599</v>
      </c>
      <c r="W4" s="34">
        <f>Scores!V4</f>
        <v>824</v>
      </c>
      <c r="X4" s="34">
        <f>Scores!W4</f>
        <v>1453</v>
      </c>
      <c r="Y4" s="34">
        <f>Scores!X4</f>
        <v>1458</v>
      </c>
      <c r="Z4" s="34">
        <f>Scores!Y4</f>
        <v>1611</v>
      </c>
      <c r="AA4" s="34">
        <f>Scores!Z4</f>
        <v>264</v>
      </c>
      <c r="AB4" s="34">
        <f>Scores!AA4</f>
        <v>1013</v>
      </c>
      <c r="AC4" s="34">
        <f>Scores!AB4</f>
        <v>1327</v>
      </c>
      <c r="AD4" s="34">
        <f>Scores!AC4</f>
        <v>773</v>
      </c>
      <c r="AE4" s="34">
        <f>Scores!AD4</f>
        <v>1527</v>
      </c>
      <c r="AF4" s="34">
        <f>Scores!AE4</f>
        <v>789</v>
      </c>
      <c r="AG4" s="34">
        <f>Scores!AF4</f>
        <v>1067</v>
      </c>
      <c r="AH4" s="34">
        <f>Scores!AG4</f>
        <v>1367</v>
      </c>
      <c r="AI4" s="34">
        <f>Scores!AH4</f>
        <v>1441</v>
      </c>
      <c r="AJ4" s="34">
        <f>Scores!AI4</f>
        <v>0</v>
      </c>
      <c r="AK4" s="34">
        <f>Scores!AJ4</f>
        <v>0</v>
      </c>
      <c r="AL4" s="34">
        <f>Scores!AK4</f>
        <v>0</v>
      </c>
      <c r="AM4" s="34">
        <f>Scores!AL4</f>
        <v>0</v>
      </c>
      <c r="AN4" s="34">
        <f>Scores!AM4</f>
        <v>0</v>
      </c>
      <c r="AO4" s="34">
        <f>Scores!AN4</f>
        <v>0</v>
      </c>
      <c r="AP4" s="34">
        <f>Scores!AO4</f>
        <v>0</v>
      </c>
      <c r="AQ4" s="34">
        <f>Scores!AP4</f>
        <v>0</v>
      </c>
      <c r="AR4" s="34">
        <f>Scores!AQ4</f>
        <v>0</v>
      </c>
      <c r="AS4" s="34">
        <f>Scores!AR4</f>
        <v>0</v>
      </c>
      <c r="AT4" s="34">
        <f>Scores!AS4</f>
        <v>0</v>
      </c>
      <c r="AU4" s="34">
        <f>Scores!AT4</f>
        <v>0</v>
      </c>
      <c r="AV4" s="34">
        <f>Scores!AU4</f>
        <v>0</v>
      </c>
      <c r="AW4" s="34">
        <f>Scores!AV4</f>
        <v>0</v>
      </c>
      <c r="AX4" s="34">
        <f>Scores!AW4</f>
        <v>0</v>
      </c>
      <c r="AY4" s="34">
        <f>Scores!AX4</f>
        <v>0</v>
      </c>
      <c r="AZ4" s="34">
        <f>Scores!AY4</f>
        <v>0</v>
      </c>
      <c r="BA4" s="34">
        <f>Scores!AZ4</f>
        <v>0</v>
      </c>
    </row>
    <row r="5" spans="1:53" s="6" customFormat="1" ht="15" x14ac:dyDescent="0.25">
      <c r="A5" s="18">
        <v>501</v>
      </c>
      <c r="B5" s="14">
        <v>1</v>
      </c>
      <c r="C5" s="6" t="s">
        <v>599</v>
      </c>
      <c r="D5" s="3" t="s">
        <v>387</v>
      </c>
      <c r="E5" s="35">
        <v>2</v>
      </c>
      <c r="F5" s="10">
        <f>IF(E5=1,1,IF(E5=2,$F$1-G5+1,0))</f>
        <v>3</v>
      </c>
      <c r="G5" s="42">
        <f t="shared" ref="G5:G55" si="0">SUM(H5:BA5)</f>
        <v>26</v>
      </c>
      <c r="H5" s="33"/>
      <c r="I5" s="33">
        <v>1</v>
      </c>
      <c r="J5" s="33">
        <v>1</v>
      </c>
      <c r="K5" s="33">
        <v>1</v>
      </c>
      <c r="L5" s="33">
        <v>1</v>
      </c>
      <c r="M5" s="33">
        <v>1</v>
      </c>
      <c r="N5" s="33">
        <v>1</v>
      </c>
      <c r="O5" s="33">
        <v>1</v>
      </c>
      <c r="P5" s="33">
        <v>1</v>
      </c>
      <c r="Q5" s="33">
        <v>1</v>
      </c>
      <c r="R5" s="33">
        <v>1</v>
      </c>
      <c r="S5" s="33">
        <v>1</v>
      </c>
      <c r="T5" s="33"/>
      <c r="U5" s="33">
        <v>1</v>
      </c>
      <c r="V5" s="33">
        <v>1</v>
      </c>
      <c r="W5" s="33">
        <v>1</v>
      </c>
      <c r="X5" s="33">
        <v>1</v>
      </c>
      <c r="Y5" s="33">
        <v>1</v>
      </c>
      <c r="Z5" s="33">
        <v>1</v>
      </c>
      <c r="AA5" s="33">
        <v>1</v>
      </c>
      <c r="AB5" s="33">
        <v>1</v>
      </c>
      <c r="AC5" s="33">
        <v>1</v>
      </c>
      <c r="AD5" s="33">
        <v>1</v>
      </c>
      <c r="AE5" s="33">
        <v>1</v>
      </c>
      <c r="AF5" s="33">
        <v>1</v>
      </c>
      <c r="AG5" s="33">
        <v>1</v>
      </c>
      <c r="AH5" s="33">
        <v>1</v>
      </c>
      <c r="AI5" s="33">
        <v>1</v>
      </c>
      <c r="AJ5" s="33"/>
      <c r="AK5" s="33"/>
      <c r="AL5" s="33"/>
      <c r="AM5" s="33"/>
      <c r="AN5" s="33"/>
      <c r="AO5" s="33"/>
      <c r="AP5" s="33"/>
      <c r="AQ5" s="33"/>
      <c r="AR5" s="33"/>
      <c r="AS5" s="33"/>
      <c r="AT5" s="33"/>
      <c r="AU5" s="33"/>
      <c r="AV5" s="33"/>
      <c r="AW5" s="33"/>
      <c r="AX5" s="33"/>
      <c r="AY5" s="33"/>
      <c r="AZ5" s="33"/>
      <c r="BA5" s="33"/>
    </row>
    <row r="6" spans="1:53" s="6" customFormat="1" x14ac:dyDescent="0.3">
      <c r="A6" s="18">
        <f>A5+1</f>
        <v>502</v>
      </c>
      <c r="B6" s="14">
        <v>1</v>
      </c>
      <c r="C6" s="6" t="s">
        <v>633</v>
      </c>
      <c r="D6" s="3" t="s">
        <v>634</v>
      </c>
      <c r="E6" s="35">
        <v>2</v>
      </c>
      <c r="F6" s="10">
        <f t="shared" ref="F6:F69" si="1">IF(E6=1,1,IF(E6=2,$F$1-G6+1,0))</f>
        <v>19</v>
      </c>
      <c r="G6" s="42">
        <f t="shared" si="0"/>
        <v>10</v>
      </c>
      <c r="H6" s="33"/>
      <c r="I6" s="33"/>
      <c r="J6" s="33">
        <v>1</v>
      </c>
      <c r="K6" s="33"/>
      <c r="L6" s="33"/>
      <c r="M6" s="33"/>
      <c r="N6" s="33">
        <v>1</v>
      </c>
      <c r="O6" s="33"/>
      <c r="P6" s="33">
        <v>1</v>
      </c>
      <c r="Q6" s="33"/>
      <c r="R6" s="33"/>
      <c r="S6" s="33">
        <v>1</v>
      </c>
      <c r="T6" s="33"/>
      <c r="U6" s="33">
        <v>1</v>
      </c>
      <c r="V6" s="33">
        <v>1</v>
      </c>
      <c r="W6" s="33"/>
      <c r="X6" s="33"/>
      <c r="Y6" s="33"/>
      <c r="Z6" s="33">
        <v>1</v>
      </c>
      <c r="AA6" s="33"/>
      <c r="AB6" s="33">
        <v>1</v>
      </c>
      <c r="AC6" s="33">
        <v>1</v>
      </c>
      <c r="AD6" s="33"/>
      <c r="AE6" s="33">
        <v>1</v>
      </c>
      <c r="AF6" s="33"/>
      <c r="AG6" s="33"/>
      <c r="AH6" s="33"/>
      <c r="AI6" s="33"/>
      <c r="AJ6" s="33"/>
      <c r="AK6" s="33"/>
      <c r="AL6" s="33"/>
      <c r="AM6" s="33"/>
      <c r="AN6" s="33"/>
      <c r="AO6" s="33"/>
      <c r="AP6" s="33"/>
      <c r="AQ6" s="33"/>
      <c r="AR6" s="33"/>
      <c r="AS6" s="33"/>
      <c r="AT6" s="33"/>
      <c r="AU6" s="33"/>
      <c r="AV6" s="33"/>
      <c r="AW6" s="33"/>
      <c r="AX6" s="33"/>
      <c r="AY6" s="33"/>
      <c r="AZ6" s="33"/>
      <c r="BA6" s="33"/>
    </row>
    <row r="7" spans="1:53" s="6" customFormat="1" ht="30" x14ac:dyDescent="0.25">
      <c r="A7" s="18">
        <f>A6+1</f>
        <v>503</v>
      </c>
      <c r="B7" s="4">
        <v>1</v>
      </c>
      <c r="C7" s="3" t="s">
        <v>225</v>
      </c>
      <c r="D7" s="3" t="s">
        <v>226</v>
      </c>
      <c r="E7" s="35">
        <v>2</v>
      </c>
      <c r="F7" s="10">
        <f t="shared" si="1"/>
        <v>9</v>
      </c>
      <c r="G7" s="42">
        <f t="shared" si="0"/>
        <v>20</v>
      </c>
      <c r="H7" s="33"/>
      <c r="I7" s="33">
        <v>1</v>
      </c>
      <c r="J7" s="33">
        <v>1</v>
      </c>
      <c r="K7" s="33">
        <v>1</v>
      </c>
      <c r="L7" s="33">
        <v>1</v>
      </c>
      <c r="M7" s="33">
        <v>1</v>
      </c>
      <c r="N7" s="33"/>
      <c r="O7" s="33"/>
      <c r="P7" s="33"/>
      <c r="Q7" s="33">
        <v>1</v>
      </c>
      <c r="R7" s="33">
        <v>1</v>
      </c>
      <c r="S7" s="33">
        <v>1</v>
      </c>
      <c r="T7" s="33"/>
      <c r="U7" s="33">
        <v>1</v>
      </c>
      <c r="V7" s="33">
        <v>1</v>
      </c>
      <c r="W7" s="33">
        <v>1</v>
      </c>
      <c r="X7" s="33">
        <v>1</v>
      </c>
      <c r="Y7" s="33">
        <v>1</v>
      </c>
      <c r="Z7" s="33">
        <v>1</v>
      </c>
      <c r="AA7" s="33"/>
      <c r="AB7" s="33">
        <v>1</v>
      </c>
      <c r="AC7" s="33">
        <v>1</v>
      </c>
      <c r="AD7" s="33"/>
      <c r="AE7" s="33">
        <v>1</v>
      </c>
      <c r="AF7" s="33"/>
      <c r="AG7" s="33">
        <v>1</v>
      </c>
      <c r="AH7" s="33">
        <v>1</v>
      </c>
      <c r="AI7" s="33">
        <v>1</v>
      </c>
      <c r="AJ7" s="33"/>
      <c r="AK7" s="33"/>
      <c r="AL7" s="33"/>
      <c r="AM7" s="33"/>
      <c r="AN7" s="33"/>
      <c r="AO7" s="33"/>
      <c r="AP7" s="33"/>
      <c r="AQ7" s="33"/>
      <c r="AR7" s="33"/>
      <c r="AS7" s="33"/>
      <c r="AT7" s="33"/>
      <c r="AU7" s="33"/>
      <c r="AV7" s="33"/>
      <c r="AW7" s="33"/>
      <c r="AX7" s="33"/>
      <c r="AY7" s="33"/>
      <c r="AZ7" s="33"/>
      <c r="BA7" s="33"/>
    </row>
    <row r="8" spans="1:53" s="6" customFormat="1" ht="30" x14ac:dyDescent="0.25">
      <c r="A8" s="18">
        <f>A7+1</f>
        <v>504</v>
      </c>
      <c r="B8" s="4">
        <v>1</v>
      </c>
      <c r="C8" s="3" t="s">
        <v>227</v>
      </c>
      <c r="D8" s="3" t="s">
        <v>369</v>
      </c>
      <c r="E8" s="35">
        <v>2</v>
      </c>
      <c r="F8" s="10">
        <f t="shared" si="1"/>
        <v>11</v>
      </c>
      <c r="G8" s="42">
        <f t="shared" si="0"/>
        <v>18</v>
      </c>
      <c r="H8" s="33">
        <v>1</v>
      </c>
      <c r="I8" s="33"/>
      <c r="J8" s="33">
        <v>1</v>
      </c>
      <c r="K8" s="33">
        <v>1</v>
      </c>
      <c r="L8" s="33">
        <v>1</v>
      </c>
      <c r="M8" s="33">
        <v>1</v>
      </c>
      <c r="N8" s="33"/>
      <c r="O8" s="33"/>
      <c r="P8" s="33">
        <v>1</v>
      </c>
      <c r="Q8" s="33"/>
      <c r="R8" s="33"/>
      <c r="S8" s="33">
        <v>1</v>
      </c>
      <c r="T8" s="33"/>
      <c r="U8" s="33">
        <v>1</v>
      </c>
      <c r="V8" s="33">
        <v>1</v>
      </c>
      <c r="W8" s="33"/>
      <c r="X8" s="33">
        <v>1</v>
      </c>
      <c r="Y8" s="33">
        <v>1</v>
      </c>
      <c r="Z8" s="33">
        <v>1</v>
      </c>
      <c r="AA8" s="33"/>
      <c r="AB8" s="33">
        <v>1</v>
      </c>
      <c r="AC8" s="33">
        <v>1</v>
      </c>
      <c r="AD8" s="33"/>
      <c r="AE8" s="33">
        <v>1</v>
      </c>
      <c r="AF8" s="33">
        <v>1</v>
      </c>
      <c r="AG8" s="33"/>
      <c r="AH8" s="33">
        <v>1</v>
      </c>
      <c r="AI8" s="33">
        <v>1</v>
      </c>
      <c r="AJ8" s="33"/>
      <c r="AK8" s="33"/>
      <c r="AL8" s="33"/>
      <c r="AM8" s="33"/>
      <c r="AN8" s="33"/>
      <c r="AO8" s="33"/>
      <c r="AP8" s="33"/>
      <c r="AQ8" s="33"/>
      <c r="AR8" s="33"/>
      <c r="AS8" s="33"/>
      <c r="AT8" s="33"/>
      <c r="AU8" s="33"/>
      <c r="AV8" s="33"/>
      <c r="AW8" s="33"/>
      <c r="AX8" s="33"/>
      <c r="AY8" s="33"/>
      <c r="AZ8" s="33"/>
      <c r="BA8" s="33"/>
    </row>
    <row r="9" spans="1:53" s="6" customFormat="1" ht="15" x14ac:dyDescent="0.25">
      <c r="A9" s="18">
        <f>A8+1</f>
        <v>505</v>
      </c>
      <c r="B9" s="4">
        <v>1</v>
      </c>
      <c r="C9" s="3" t="s">
        <v>635</v>
      </c>
      <c r="D9" s="3" t="s">
        <v>636</v>
      </c>
      <c r="E9" s="35">
        <v>2</v>
      </c>
      <c r="F9" s="10">
        <f t="shared" si="1"/>
        <v>14</v>
      </c>
      <c r="G9" s="42">
        <f t="shared" si="0"/>
        <v>15</v>
      </c>
      <c r="H9" s="33">
        <v>1</v>
      </c>
      <c r="I9" s="33">
        <v>1</v>
      </c>
      <c r="J9" s="33">
        <v>1</v>
      </c>
      <c r="K9" s="33">
        <v>1</v>
      </c>
      <c r="L9" s="33">
        <v>1</v>
      </c>
      <c r="M9" s="33">
        <v>1</v>
      </c>
      <c r="N9" s="33"/>
      <c r="O9" s="33"/>
      <c r="P9" s="33">
        <v>1</v>
      </c>
      <c r="Q9" s="33"/>
      <c r="R9" s="33">
        <v>1</v>
      </c>
      <c r="S9" s="33">
        <v>1</v>
      </c>
      <c r="T9" s="33"/>
      <c r="U9" s="33"/>
      <c r="V9" s="33">
        <v>1</v>
      </c>
      <c r="W9" s="33"/>
      <c r="X9" s="33">
        <v>1</v>
      </c>
      <c r="Y9" s="33"/>
      <c r="Z9" s="33">
        <v>1</v>
      </c>
      <c r="AA9" s="33"/>
      <c r="AB9" s="33"/>
      <c r="AC9" s="33">
        <v>1</v>
      </c>
      <c r="AD9" s="33"/>
      <c r="AE9" s="33">
        <v>1</v>
      </c>
      <c r="AF9" s="33"/>
      <c r="AG9" s="33">
        <v>1</v>
      </c>
      <c r="AH9" s="33"/>
      <c r="AI9" s="33"/>
      <c r="AJ9" s="33"/>
      <c r="AK9" s="33"/>
      <c r="AL9" s="33"/>
      <c r="AM9" s="33"/>
      <c r="AN9" s="33"/>
      <c r="AO9" s="33"/>
      <c r="AP9" s="33"/>
      <c r="AQ9" s="33"/>
      <c r="AR9" s="33"/>
      <c r="AS9" s="33"/>
      <c r="AT9" s="33"/>
      <c r="AU9" s="33"/>
      <c r="AV9" s="33"/>
      <c r="AW9" s="33"/>
      <c r="AX9" s="33"/>
      <c r="AY9" s="33"/>
      <c r="AZ9" s="33"/>
      <c r="BA9" s="33"/>
    </row>
    <row r="10" spans="1:53" s="6" customFormat="1" ht="30" x14ac:dyDescent="0.25">
      <c r="A10" s="18">
        <f t="shared" ref="A10:A73" si="2">A9+1</f>
        <v>506</v>
      </c>
      <c r="B10" s="4">
        <v>1</v>
      </c>
      <c r="C10" s="3" t="s">
        <v>370</v>
      </c>
      <c r="D10" s="3" t="s">
        <v>371</v>
      </c>
      <c r="E10" s="35">
        <v>2</v>
      </c>
      <c r="F10" s="10">
        <f t="shared" si="1"/>
        <v>6</v>
      </c>
      <c r="G10" s="42">
        <f t="shared" si="0"/>
        <v>23</v>
      </c>
      <c r="H10" s="33">
        <v>1</v>
      </c>
      <c r="I10" s="33">
        <v>1</v>
      </c>
      <c r="J10" s="33">
        <v>1</v>
      </c>
      <c r="K10" s="33">
        <v>1</v>
      </c>
      <c r="L10" s="33">
        <v>1</v>
      </c>
      <c r="M10" s="33">
        <v>1</v>
      </c>
      <c r="N10" s="33">
        <v>1</v>
      </c>
      <c r="O10" s="33">
        <v>1</v>
      </c>
      <c r="P10" s="33"/>
      <c r="Q10" s="33">
        <v>1</v>
      </c>
      <c r="R10" s="33"/>
      <c r="S10" s="33"/>
      <c r="T10" s="33"/>
      <c r="U10" s="33">
        <v>1</v>
      </c>
      <c r="V10" s="33">
        <v>1</v>
      </c>
      <c r="W10" s="33">
        <v>1</v>
      </c>
      <c r="X10" s="33">
        <v>1</v>
      </c>
      <c r="Y10" s="33">
        <v>1</v>
      </c>
      <c r="Z10" s="33">
        <v>1</v>
      </c>
      <c r="AA10" s="33"/>
      <c r="AB10" s="33">
        <v>1</v>
      </c>
      <c r="AC10" s="33">
        <v>1</v>
      </c>
      <c r="AD10" s="33">
        <v>1</v>
      </c>
      <c r="AE10" s="33">
        <v>1</v>
      </c>
      <c r="AF10" s="33">
        <v>1</v>
      </c>
      <c r="AG10" s="33">
        <v>1</v>
      </c>
      <c r="AH10" s="33">
        <v>1</v>
      </c>
      <c r="AI10" s="33">
        <v>1</v>
      </c>
      <c r="AJ10" s="33"/>
      <c r="AK10" s="33"/>
      <c r="AL10" s="33"/>
      <c r="AM10" s="33"/>
      <c r="AN10" s="33"/>
      <c r="AO10" s="33"/>
      <c r="AP10" s="33"/>
      <c r="AQ10" s="33"/>
      <c r="AR10" s="33"/>
      <c r="AS10" s="33"/>
      <c r="AT10" s="33"/>
      <c r="AU10" s="33"/>
      <c r="AV10" s="33"/>
      <c r="AW10" s="33"/>
      <c r="AX10" s="33"/>
      <c r="AY10" s="33"/>
      <c r="AZ10" s="33"/>
      <c r="BA10" s="33"/>
    </row>
    <row r="11" spans="1:53" s="6" customFormat="1" x14ac:dyDescent="0.3">
      <c r="A11" s="18">
        <f t="shared" si="2"/>
        <v>507</v>
      </c>
      <c r="B11" s="4">
        <v>1</v>
      </c>
      <c r="C11" s="3" t="s">
        <v>432</v>
      </c>
      <c r="D11" s="3" t="s">
        <v>373</v>
      </c>
      <c r="E11" s="35">
        <v>1</v>
      </c>
      <c r="F11" s="10">
        <f t="shared" si="1"/>
        <v>1</v>
      </c>
      <c r="G11" s="42">
        <f t="shared" si="0"/>
        <v>22</v>
      </c>
      <c r="H11" s="33"/>
      <c r="I11" s="33"/>
      <c r="J11" s="33">
        <v>1</v>
      </c>
      <c r="K11" s="33">
        <v>1</v>
      </c>
      <c r="L11" s="33">
        <v>1</v>
      </c>
      <c r="M11" s="33">
        <v>1</v>
      </c>
      <c r="N11" s="33">
        <v>1</v>
      </c>
      <c r="O11" s="33"/>
      <c r="P11" s="33">
        <v>1</v>
      </c>
      <c r="Q11" s="33">
        <v>1</v>
      </c>
      <c r="R11" s="33">
        <v>1</v>
      </c>
      <c r="S11" s="33">
        <v>1</v>
      </c>
      <c r="T11" s="33"/>
      <c r="U11" s="33">
        <v>1</v>
      </c>
      <c r="V11" s="33">
        <v>1</v>
      </c>
      <c r="W11" s="33"/>
      <c r="X11" s="33">
        <v>1</v>
      </c>
      <c r="Y11" s="33">
        <v>1</v>
      </c>
      <c r="Z11" s="33">
        <v>1</v>
      </c>
      <c r="AA11" s="33"/>
      <c r="AB11" s="33">
        <v>1</v>
      </c>
      <c r="AC11" s="33">
        <v>1</v>
      </c>
      <c r="AD11" s="33">
        <v>1</v>
      </c>
      <c r="AE11" s="33">
        <v>1</v>
      </c>
      <c r="AF11" s="33">
        <v>1</v>
      </c>
      <c r="AG11" s="33">
        <v>1</v>
      </c>
      <c r="AH11" s="33">
        <v>1</v>
      </c>
      <c r="AI11" s="33">
        <v>1</v>
      </c>
      <c r="AJ11" s="33"/>
      <c r="AK11" s="33"/>
      <c r="AL11" s="33"/>
      <c r="AM11" s="33"/>
      <c r="AN11" s="33"/>
      <c r="AO11" s="33"/>
      <c r="AP11" s="33"/>
      <c r="AQ11" s="33"/>
      <c r="AR11" s="33"/>
      <c r="AS11" s="33"/>
      <c r="AT11" s="33"/>
      <c r="AU11" s="33"/>
      <c r="AV11" s="33"/>
      <c r="AW11" s="33"/>
      <c r="AX11" s="33"/>
      <c r="AY11" s="33"/>
      <c r="AZ11" s="33"/>
      <c r="BA11" s="33"/>
    </row>
    <row r="12" spans="1:53" s="6" customFormat="1" ht="15" x14ac:dyDescent="0.25">
      <c r="A12" s="18">
        <f t="shared" si="2"/>
        <v>508</v>
      </c>
      <c r="B12" s="4">
        <v>1</v>
      </c>
      <c r="C12" s="3"/>
      <c r="D12" s="3" t="s">
        <v>374</v>
      </c>
      <c r="E12" s="35">
        <v>1</v>
      </c>
      <c r="F12" s="10">
        <f t="shared" si="1"/>
        <v>1</v>
      </c>
      <c r="G12" s="42">
        <f t="shared" si="0"/>
        <v>22</v>
      </c>
      <c r="H12" s="33">
        <v>1</v>
      </c>
      <c r="I12" s="33"/>
      <c r="J12" s="33">
        <v>1</v>
      </c>
      <c r="K12" s="33">
        <v>1</v>
      </c>
      <c r="L12" s="33">
        <v>1</v>
      </c>
      <c r="M12" s="33">
        <v>1</v>
      </c>
      <c r="N12" s="33">
        <v>1</v>
      </c>
      <c r="O12" s="33"/>
      <c r="P12" s="33">
        <v>1</v>
      </c>
      <c r="Q12" s="33">
        <v>1</v>
      </c>
      <c r="R12" s="33">
        <v>1</v>
      </c>
      <c r="S12" s="33">
        <v>1</v>
      </c>
      <c r="T12" s="33"/>
      <c r="U12" s="33">
        <v>1</v>
      </c>
      <c r="V12" s="33">
        <v>1</v>
      </c>
      <c r="W12" s="33"/>
      <c r="X12" s="33">
        <v>1</v>
      </c>
      <c r="Y12" s="33">
        <v>1</v>
      </c>
      <c r="Z12" s="33">
        <v>1</v>
      </c>
      <c r="AA12" s="33"/>
      <c r="AB12" s="33">
        <v>1</v>
      </c>
      <c r="AC12" s="33">
        <v>1</v>
      </c>
      <c r="AD12" s="33">
        <v>1</v>
      </c>
      <c r="AE12" s="33">
        <v>1</v>
      </c>
      <c r="AF12" s="33"/>
      <c r="AG12" s="33">
        <v>1</v>
      </c>
      <c r="AH12" s="33">
        <v>1</v>
      </c>
      <c r="AI12" s="33">
        <v>1</v>
      </c>
      <c r="AJ12" s="33"/>
      <c r="AK12" s="33"/>
      <c r="AL12" s="33"/>
      <c r="AM12" s="33"/>
      <c r="AN12" s="33"/>
      <c r="AO12" s="33"/>
      <c r="AP12" s="33"/>
      <c r="AQ12" s="33"/>
      <c r="AR12" s="33"/>
      <c r="AS12" s="33"/>
      <c r="AT12" s="33"/>
      <c r="AU12" s="33"/>
      <c r="AV12" s="33"/>
      <c r="AW12" s="33"/>
      <c r="AX12" s="33"/>
      <c r="AY12" s="33"/>
      <c r="AZ12" s="33"/>
      <c r="BA12" s="33"/>
    </row>
    <row r="13" spans="1:53" s="6" customFormat="1" ht="15" x14ac:dyDescent="0.25">
      <c r="A13" s="18">
        <f t="shared" si="2"/>
        <v>509</v>
      </c>
      <c r="B13" s="4">
        <v>1</v>
      </c>
      <c r="C13" s="3"/>
      <c r="D13" s="3" t="s">
        <v>375</v>
      </c>
      <c r="E13" s="35">
        <v>1</v>
      </c>
      <c r="F13" s="10">
        <f t="shared" si="1"/>
        <v>1</v>
      </c>
      <c r="G13" s="42">
        <f t="shared" si="0"/>
        <v>23</v>
      </c>
      <c r="H13" s="33">
        <v>1</v>
      </c>
      <c r="I13" s="33"/>
      <c r="J13" s="33">
        <v>1</v>
      </c>
      <c r="K13" s="33">
        <v>1</v>
      </c>
      <c r="L13" s="33">
        <v>1</v>
      </c>
      <c r="M13" s="33">
        <v>1</v>
      </c>
      <c r="N13" s="33">
        <v>1</v>
      </c>
      <c r="O13" s="33"/>
      <c r="P13" s="33">
        <v>1</v>
      </c>
      <c r="Q13" s="33">
        <v>1</v>
      </c>
      <c r="R13" s="33">
        <v>1</v>
      </c>
      <c r="S13" s="33">
        <v>1</v>
      </c>
      <c r="T13" s="33"/>
      <c r="U13" s="33">
        <v>1</v>
      </c>
      <c r="V13" s="33">
        <v>1</v>
      </c>
      <c r="W13" s="33"/>
      <c r="X13" s="33">
        <v>1</v>
      </c>
      <c r="Y13" s="33">
        <v>1</v>
      </c>
      <c r="Z13" s="33">
        <v>1</v>
      </c>
      <c r="AA13" s="33"/>
      <c r="AB13" s="33">
        <v>1</v>
      </c>
      <c r="AC13" s="33">
        <v>1</v>
      </c>
      <c r="AD13" s="33">
        <v>1</v>
      </c>
      <c r="AE13" s="33">
        <v>1</v>
      </c>
      <c r="AF13" s="33">
        <v>1</v>
      </c>
      <c r="AG13" s="33">
        <v>1</v>
      </c>
      <c r="AH13" s="33">
        <v>1</v>
      </c>
      <c r="AI13" s="33">
        <v>1</v>
      </c>
      <c r="AJ13" s="33"/>
      <c r="AK13" s="33"/>
      <c r="AL13" s="33"/>
      <c r="AM13" s="33"/>
      <c r="AN13" s="33"/>
      <c r="AO13" s="33"/>
      <c r="AP13" s="33"/>
      <c r="AQ13" s="33"/>
      <c r="AR13" s="33"/>
      <c r="AS13" s="33"/>
      <c r="AT13" s="33"/>
      <c r="AU13" s="33"/>
      <c r="AV13" s="33"/>
      <c r="AW13" s="33"/>
      <c r="AX13" s="33"/>
      <c r="AY13" s="33"/>
      <c r="AZ13" s="33"/>
      <c r="BA13" s="33"/>
    </row>
    <row r="14" spans="1:53" s="6" customFormat="1" ht="15" x14ac:dyDescent="0.25">
      <c r="A14" s="18">
        <f t="shared" si="2"/>
        <v>510</v>
      </c>
      <c r="B14" s="4">
        <v>1</v>
      </c>
      <c r="C14" s="3"/>
      <c r="D14" s="3" t="s">
        <v>376</v>
      </c>
      <c r="E14" s="35">
        <v>1</v>
      </c>
      <c r="F14" s="10">
        <f t="shared" si="1"/>
        <v>1</v>
      </c>
      <c r="G14" s="42">
        <f t="shared" si="0"/>
        <v>23</v>
      </c>
      <c r="H14" s="33">
        <v>1</v>
      </c>
      <c r="I14" s="33"/>
      <c r="J14" s="33">
        <v>1</v>
      </c>
      <c r="K14" s="33">
        <v>1</v>
      </c>
      <c r="L14" s="33">
        <v>1</v>
      </c>
      <c r="M14" s="33">
        <v>1</v>
      </c>
      <c r="N14" s="33">
        <v>1</v>
      </c>
      <c r="O14" s="33"/>
      <c r="P14" s="33">
        <v>1</v>
      </c>
      <c r="Q14" s="33">
        <v>1</v>
      </c>
      <c r="R14" s="33">
        <v>1</v>
      </c>
      <c r="S14" s="33">
        <v>1</v>
      </c>
      <c r="T14" s="33"/>
      <c r="U14" s="33">
        <v>1</v>
      </c>
      <c r="V14" s="33">
        <v>1</v>
      </c>
      <c r="W14" s="33"/>
      <c r="X14" s="33">
        <v>1</v>
      </c>
      <c r="Y14" s="33">
        <v>1</v>
      </c>
      <c r="Z14" s="33">
        <v>1</v>
      </c>
      <c r="AA14" s="33"/>
      <c r="AB14" s="33">
        <v>1</v>
      </c>
      <c r="AC14" s="33">
        <v>1</v>
      </c>
      <c r="AD14" s="33">
        <v>1</v>
      </c>
      <c r="AE14" s="33">
        <v>1</v>
      </c>
      <c r="AF14" s="33">
        <v>1</v>
      </c>
      <c r="AG14" s="33">
        <v>1</v>
      </c>
      <c r="AH14" s="33">
        <v>1</v>
      </c>
      <c r="AI14" s="33">
        <v>1</v>
      </c>
      <c r="AJ14" s="33"/>
      <c r="AK14" s="33"/>
      <c r="AL14" s="33"/>
      <c r="AM14" s="33"/>
      <c r="AN14" s="33"/>
      <c r="AO14" s="33"/>
      <c r="AP14" s="33"/>
      <c r="AQ14" s="33"/>
      <c r="AR14" s="33"/>
      <c r="AS14" s="33"/>
      <c r="AT14" s="33"/>
      <c r="AU14" s="33"/>
      <c r="AV14" s="33"/>
      <c r="AW14" s="33"/>
      <c r="AX14" s="33"/>
      <c r="AY14" s="33"/>
      <c r="AZ14" s="33"/>
      <c r="BA14" s="33"/>
    </row>
    <row r="15" spans="1:53" s="6" customFormat="1" ht="15" x14ac:dyDescent="0.25">
      <c r="A15" s="18">
        <f t="shared" si="2"/>
        <v>511</v>
      </c>
      <c r="B15" s="4">
        <v>1</v>
      </c>
      <c r="C15" s="3"/>
      <c r="D15" s="3" t="s">
        <v>377</v>
      </c>
      <c r="E15" s="35">
        <v>1</v>
      </c>
      <c r="F15" s="10">
        <f t="shared" si="1"/>
        <v>1</v>
      </c>
      <c r="G15" s="42">
        <f t="shared" si="0"/>
        <v>22</v>
      </c>
      <c r="H15" s="33"/>
      <c r="I15" s="33"/>
      <c r="J15" s="33">
        <v>1</v>
      </c>
      <c r="K15" s="33">
        <v>1</v>
      </c>
      <c r="L15" s="33">
        <v>1</v>
      </c>
      <c r="M15" s="33">
        <v>1</v>
      </c>
      <c r="N15" s="33">
        <v>1</v>
      </c>
      <c r="O15" s="33"/>
      <c r="P15" s="33">
        <v>1</v>
      </c>
      <c r="Q15" s="33">
        <v>1</v>
      </c>
      <c r="R15" s="33">
        <v>1</v>
      </c>
      <c r="S15" s="33">
        <v>1</v>
      </c>
      <c r="T15" s="33"/>
      <c r="U15" s="33">
        <v>1</v>
      </c>
      <c r="V15" s="33">
        <v>1</v>
      </c>
      <c r="W15" s="33"/>
      <c r="X15" s="33">
        <v>1</v>
      </c>
      <c r="Y15" s="33">
        <v>1</v>
      </c>
      <c r="Z15" s="33">
        <v>1</v>
      </c>
      <c r="AA15" s="33"/>
      <c r="AB15" s="33">
        <v>1</v>
      </c>
      <c r="AC15" s="33">
        <v>1</v>
      </c>
      <c r="AD15" s="33">
        <v>1</v>
      </c>
      <c r="AE15" s="33">
        <v>1</v>
      </c>
      <c r="AF15" s="33">
        <v>1</v>
      </c>
      <c r="AG15" s="33">
        <v>1</v>
      </c>
      <c r="AH15" s="33">
        <v>1</v>
      </c>
      <c r="AI15" s="33">
        <v>1</v>
      </c>
      <c r="AJ15" s="33"/>
      <c r="AK15" s="33"/>
      <c r="AL15" s="33"/>
      <c r="AM15" s="33"/>
      <c r="AN15" s="33"/>
      <c r="AO15" s="33"/>
      <c r="AP15" s="33"/>
      <c r="AQ15" s="33"/>
      <c r="AR15" s="33"/>
      <c r="AS15" s="33"/>
      <c r="AT15" s="33"/>
      <c r="AU15" s="33"/>
      <c r="AV15" s="33"/>
      <c r="AW15" s="33"/>
      <c r="AX15" s="33"/>
      <c r="AY15" s="33"/>
      <c r="AZ15" s="33"/>
      <c r="BA15" s="33"/>
    </row>
    <row r="16" spans="1:53" s="6" customFormat="1" ht="15" x14ac:dyDescent="0.25">
      <c r="A16" s="18">
        <f t="shared" si="2"/>
        <v>512</v>
      </c>
      <c r="B16" s="4">
        <v>1</v>
      </c>
      <c r="C16" s="3"/>
      <c r="D16" s="3" t="s">
        <v>378</v>
      </c>
      <c r="E16" s="35">
        <v>1</v>
      </c>
      <c r="F16" s="10">
        <f t="shared" si="1"/>
        <v>1</v>
      </c>
      <c r="G16" s="42">
        <f t="shared" si="0"/>
        <v>23</v>
      </c>
      <c r="H16" s="33">
        <v>1</v>
      </c>
      <c r="I16" s="33"/>
      <c r="J16" s="33">
        <v>1</v>
      </c>
      <c r="K16" s="33">
        <v>1</v>
      </c>
      <c r="L16" s="33">
        <v>1</v>
      </c>
      <c r="M16" s="33">
        <v>1</v>
      </c>
      <c r="N16" s="33">
        <v>1</v>
      </c>
      <c r="O16" s="33"/>
      <c r="P16" s="33">
        <v>1</v>
      </c>
      <c r="Q16" s="33">
        <v>1</v>
      </c>
      <c r="R16" s="33">
        <v>1</v>
      </c>
      <c r="S16" s="33">
        <v>1</v>
      </c>
      <c r="T16" s="33"/>
      <c r="U16" s="33">
        <v>1</v>
      </c>
      <c r="V16" s="33">
        <v>1</v>
      </c>
      <c r="W16" s="33"/>
      <c r="X16" s="33">
        <v>1</v>
      </c>
      <c r="Y16" s="33">
        <v>1</v>
      </c>
      <c r="Z16" s="33">
        <v>1</v>
      </c>
      <c r="AA16" s="33"/>
      <c r="AB16" s="33">
        <v>1</v>
      </c>
      <c r="AC16" s="33">
        <v>1</v>
      </c>
      <c r="AD16" s="33">
        <v>1</v>
      </c>
      <c r="AE16" s="33">
        <v>1</v>
      </c>
      <c r="AF16" s="33">
        <v>1</v>
      </c>
      <c r="AG16" s="33">
        <v>1</v>
      </c>
      <c r="AH16" s="33">
        <v>1</v>
      </c>
      <c r="AI16" s="33">
        <v>1</v>
      </c>
      <c r="AJ16" s="33"/>
      <c r="AK16" s="33"/>
      <c r="AL16" s="33"/>
      <c r="AM16" s="33"/>
      <c r="AN16" s="33"/>
      <c r="AO16" s="33"/>
      <c r="AP16" s="33"/>
      <c r="AQ16" s="33"/>
      <c r="AR16" s="33"/>
      <c r="AS16" s="33"/>
      <c r="AT16" s="33"/>
      <c r="AU16" s="33"/>
      <c r="AV16" s="33"/>
      <c r="AW16" s="33"/>
      <c r="AX16" s="33"/>
      <c r="AY16" s="33"/>
      <c r="AZ16" s="33"/>
      <c r="BA16" s="33"/>
    </row>
    <row r="17" spans="1:53" s="6" customFormat="1" ht="15" x14ac:dyDescent="0.25">
      <c r="A17" s="18">
        <f t="shared" si="2"/>
        <v>513</v>
      </c>
      <c r="B17" s="4">
        <v>1</v>
      </c>
      <c r="C17" s="3"/>
      <c r="D17" s="3" t="s">
        <v>379</v>
      </c>
      <c r="E17" s="35">
        <v>1</v>
      </c>
      <c r="F17" s="10">
        <f t="shared" si="1"/>
        <v>1</v>
      </c>
      <c r="G17" s="42">
        <f t="shared" si="0"/>
        <v>23</v>
      </c>
      <c r="H17" s="33">
        <v>1</v>
      </c>
      <c r="I17" s="33"/>
      <c r="J17" s="33">
        <v>1</v>
      </c>
      <c r="K17" s="33">
        <v>1</v>
      </c>
      <c r="L17" s="33">
        <v>1</v>
      </c>
      <c r="M17" s="33">
        <v>1</v>
      </c>
      <c r="N17" s="33">
        <v>1</v>
      </c>
      <c r="O17" s="33"/>
      <c r="P17" s="33">
        <v>1</v>
      </c>
      <c r="Q17" s="33">
        <v>1</v>
      </c>
      <c r="R17" s="33">
        <v>1</v>
      </c>
      <c r="S17" s="33">
        <v>1</v>
      </c>
      <c r="T17" s="33"/>
      <c r="U17" s="33">
        <v>1</v>
      </c>
      <c r="V17" s="33">
        <v>1</v>
      </c>
      <c r="W17" s="33"/>
      <c r="X17" s="33">
        <v>1</v>
      </c>
      <c r="Y17" s="33">
        <v>1</v>
      </c>
      <c r="Z17" s="33">
        <v>1</v>
      </c>
      <c r="AA17" s="33"/>
      <c r="AB17" s="33">
        <v>1</v>
      </c>
      <c r="AC17" s="33">
        <v>1</v>
      </c>
      <c r="AD17" s="33">
        <v>1</v>
      </c>
      <c r="AE17" s="33">
        <v>1</v>
      </c>
      <c r="AF17" s="33">
        <v>1</v>
      </c>
      <c r="AG17" s="33">
        <v>1</v>
      </c>
      <c r="AH17" s="33">
        <v>1</v>
      </c>
      <c r="AI17" s="33">
        <v>1</v>
      </c>
      <c r="AJ17" s="33"/>
      <c r="AK17" s="33"/>
      <c r="AL17" s="33"/>
      <c r="AM17" s="33"/>
      <c r="AN17" s="33"/>
      <c r="AO17" s="33"/>
      <c r="AP17" s="33"/>
      <c r="AQ17" s="33"/>
      <c r="AR17" s="33"/>
      <c r="AS17" s="33"/>
      <c r="AT17" s="33"/>
      <c r="AU17" s="33"/>
      <c r="AV17" s="33"/>
      <c r="AW17" s="33"/>
      <c r="AX17" s="33"/>
      <c r="AY17" s="33"/>
      <c r="AZ17" s="33"/>
      <c r="BA17" s="33"/>
    </row>
    <row r="18" spans="1:53" s="6" customFormat="1" ht="15" x14ac:dyDescent="0.25">
      <c r="A18" s="18">
        <f t="shared" si="2"/>
        <v>514</v>
      </c>
      <c r="B18" s="4">
        <v>1</v>
      </c>
      <c r="C18" s="3"/>
      <c r="D18" s="3" t="s">
        <v>380</v>
      </c>
      <c r="E18" s="35">
        <v>1</v>
      </c>
      <c r="F18" s="10">
        <f t="shared" si="1"/>
        <v>1</v>
      </c>
      <c r="G18" s="42">
        <f t="shared" si="0"/>
        <v>23</v>
      </c>
      <c r="H18" s="33">
        <v>1</v>
      </c>
      <c r="I18" s="33"/>
      <c r="J18" s="33">
        <v>1</v>
      </c>
      <c r="K18" s="33">
        <v>1</v>
      </c>
      <c r="L18" s="33">
        <v>1</v>
      </c>
      <c r="M18" s="33">
        <v>1</v>
      </c>
      <c r="N18" s="33">
        <v>1</v>
      </c>
      <c r="O18" s="33"/>
      <c r="P18" s="33">
        <v>1</v>
      </c>
      <c r="Q18" s="33">
        <v>1</v>
      </c>
      <c r="R18" s="33">
        <v>1</v>
      </c>
      <c r="S18" s="33">
        <v>1</v>
      </c>
      <c r="T18" s="33"/>
      <c r="U18" s="33">
        <v>1</v>
      </c>
      <c r="V18" s="33">
        <v>1</v>
      </c>
      <c r="W18" s="33"/>
      <c r="X18" s="33">
        <v>1</v>
      </c>
      <c r="Y18" s="33">
        <v>1</v>
      </c>
      <c r="Z18" s="33">
        <v>1</v>
      </c>
      <c r="AA18" s="33"/>
      <c r="AB18" s="33">
        <v>1</v>
      </c>
      <c r="AC18" s="33">
        <v>1</v>
      </c>
      <c r="AD18" s="33">
        <v>1</v>
      </c>
      <c r="AE18" s="33">
        <v>1</v>
      </c>
      <c r="AF18" s="33">
        <v>1</v>
      </c>
      <c r="AG18" s="33">
        <v>1</v>
      </c>
      <c r="AH18" s="33">
        <v>1</v>
      </c>
      <c r="AI18" s="33">
        <v>1</v>
      </c>
      <c r="AJ18" s="33"/>
      <c r="AK18" s="33"/>
      <c r="AL18" s="33"/>
      <c r="AM18" s="33"/>
      <c r="AN18" s="33"/>
      <c r="AO18" s="33"/>
      <c r="AP18" s="33"/>
      <c r="AQ18" s="33"/>
      <c r="AR18" s="33"/>
      <c r="AS18" s="33"/>
      <c r="AT18" s="33"/>
      <c r="AU18" s="33"/>
      <c r="AV18" s="33"/>
      <c r="AW18" s="33"/>
      <c r="AX18" s="33"/>
      <c r="AY18" s="33"/>
      <c r="AZ18" s="33"/>
      <c r="BA18" s="33"/>
    </row>
    <row r="19" spans="1:53" s="6" customFormat="1" ht="15" x14ac:dyDescent="0.25">
      <c r="A19" s="18">
        <f t="shared" si="2"/>
        <v>515</v>
      </c>
      <c r="B19" s="4">
        <v>1</v>
      </c>
      <c r="C19" s="3"/>
      <c r="D19" s="3" t="s">
        <v>381</v>
      </c>
      <c r="E19" s="35">
        <v>1</v>
      </c>
      <c r="F19" s="10">
        <f t="shared" si="1"/>
        <v>1</v>
      </c>
      <c r="G19" s="42">
        <f t="shared" si="0"/>
        <v>23</v>
      </c>
      <c r="H19" s="33">
        <v>1</v>
      </c>
      <c r="I19" s="33"/>
      <c r="J19" s="33">
        <v>1</v>
      </c>
      <c r="K19" s="33">
        <v>1</v>
      </c>
      <c r="L19" s="33">
        <v>1</v>
      </c>
      <c r="M19" s="33">
        <v>1</v>
      </c>
      <c r="N19" s="33">
        <v>1</v>
      </c>
      <c r="O19" s="33"/>
      <c r="P19" s="33">
        <v>1</v>
      </c>
      <c r="Q19" s="33">
        <v>1</v>
      </c>
      <c r="R19" s="33">
        <v>1</v>
      </c>
      <c r="S19" s="33">
        <v>1</v>
      </c>
      <c r="T19" s="33"/>
      <c r="U19" s="33">
        <v>1</v>
      </c>
      <c r="V19" s="33">
        <v>1</v>
      </c>
      <c r="W19" s="33"/>
      <c r="X19" s="33">
        <v>1</v>
      </c>
      <c r="Y19" s="33">
        <v>1</v>
      </c>
      <c r="Z19" s="33">
        <v>1</v>
      </c>
      <c r="AA19" s="33"/>
      <c r="AB19" s="33">
        <v>1</v>
      </c>
      <c r="AC19" s="33">
        <v>1</v>
      </c>
      <c r="AD19" s="33">
        <v>1</v>
      </c>
      <c r="AE19" s="33">
        <v>1</v>
      </c>
      <c r="AF19" s="33">
        <v>1</v>
      </c>
      <c r="AG19" s="33">
        <v>1</v>
      </c>
      <c r="AH19" s="33">
        <v>1</v>
      </c>
      <c r="AI19" s="33">
        <v>1</v>
      </c>
      <c r="AJ19" s="33"/>
      <c r="AK19" s="33"/>
      <c r="AL19" s="33"/>
      <c r="AM19" s="33"/>
      <c r="AN19" s="33"/>
      <c r="AO19" s="33"/>
      <c r="AP19" s="33"/>
      <c r="AQ19" s="33"/>
      <c r="AR19" s="33"/>
      <c r="AS19" s="33"/>
      <c r="AT19" s="33"/>
      <c r="AU19" s="33"/>
      <c r="AV19" s="33"/>
      <c r="AW19" s="33"/>
      <c r="AX19" s="33"/>
      <c r="AY19" s="33"/>
      <c r="AZ19" s="33"/>
      <c r="BA19" s="33"/>
    </row>
    <row r="20" spans="1:53" s="6" customFormat="1" ht="15" x14ac:dyDescent="0.25">
      <c r="A20" s="18">
        <f t="shared" si="2"/>
        <v>516</v>
      </c>
      <c r="B20" s="4">
        <v>1</v>
      </c>
      <c r="C20" s="3"/>
      <c r="D20" s="3" t="s">
        <v>382</v>
      </c>
      <c r="E20" s="35">
        <v>1</v>
      </c>
      <c r="F20" s="10">
        <f t="shared" si="1"/>
        <v>1</v>
      </c>
      <c r="G20" s="42">
        <f t="shared" si="0"/>
        <v>23</v>
      </c>
      <c r="H20" s="33">
        <v>1</v>
      </c>
      <c r="I20" s="33"/>
      <c r="J20" s="33">
        <v>1</v>
      </c>
      <c r="K20" s="33">
        <v>1</v>
      </c>
      <c r="L20" s="33">
        <v>1</v>
      </c>
      <c r="M20" s="33">
        <v>1</v>
      </c>
      <c r="N20" s="33">
        <v>1</v>
      </c>
      <c r="O20" s="33"/>
      <c r="P20" s="33">
        <v>1</v>
      </c>
      <c r="Q20" s="33">
        <v>1</v>
      </c>
      <c r="R20" s="33">
        <v>1</v>
      </c>
      <c r="S20" s="33">
        <v>1</v>
      </c>
      <c r="T20" s="33"/>
      <c r="U20" s="33">
        <v>1</v>
      </c>
      <c r="V20" s="33">
        <v>1</v>
      </c>
      <c r="W20" s="33"/>
      <c r="X20" s="33">
        <v>1</v>
      </c>
      <c r="Y20" s="33">
        <v>1</v>
      </c>
      <c r="Z20" s="33">
        <v>1</v>
      </c>
      <c r="AA20" s="33"/>
      <c r="AB20" s="33">
        <v>1</v>
      </c>
      <c r="AC20" s="33">
        <v>1</v>
      </c>
      <c r="AD20" s="33">
        <v>1</v>
      </c>
      <c r="AE20" s="33">
        <v>1</v>
      </c>
      <c r="AF20" s="33">
        <v>1</v>
      </c>
      <c r="AG20" s="33">
        <v>1</v>
      </c>
      <c r="AH20" s="33">
        <v>1</v>
      </c>
      <c r="AI20" s="33">
        <v>1</v>
      </c>
      <c r="AJ20" s="33"/>
      <c r="AK20" s="33"/>
      <c r="AL20" s="33"/>
      <c r="AM20" s="33"/>
      <c r="AN20" s="33"/>
      <c r="AO20" s="33"/>
      <c r="AP20" s="33"/>
      <c r="AQ20" s="33"/>
      <c r="AR20" s="33"/>
      <c r="AS20" s="33"/>
      <c r="AT20" s="33"/>
      <c r="AU20" s="33"/>
      <c r="AV20" s="33"/>
      <c r="AW20" s="33"/>
      <c r="AX20" s="33"/>
      <c r="AY20" s="33"/>
      <c r="AZ20" s="33"/>
      <c r="BA20" s="33"/>
    </row>
    <row r="21" spans="1:53" s="6" customFormat="1" ht="15" x14ac:dyDescent="0.25">
      <c r="A21" s="18">
        <f t="shared" si="2"/>
        <v>517</v>
      </c>
      <c r="B21" s="4">
        <v>1</v>
      </c>
      <c r="C21" s="3"/>
      <c r="D21" s="3" t="s">
        <v>383</v>
      </c>
      <c r="E21" s="35">
        <v>1</v>
      </c>
      <c r="F21" s="10">
        <f t="shared" si="1"/>
        <v>1</v>
      </c>
      <c r="G21" s="42">
        <f t="shared" si="0"/>
        <v>23</v>
      </c>
      <c r="H21" s="33">
        <v>1</v>
      </c>
      <c r="I21" s="33"/>
      <c r="J21" s="33">
        <v>1</v>
      </c>
      <c r="K21" s="33">
        <v>1</v>
      </c>
      <c r="L21" s="33">
        <v>1</v>
      </c>
      <c r="M21" s="33">
        <v>1</v>
      </c>
      <c r="N21" s="33">
        <v>1</v>
      </c>
      <c r="O21" s="33"/>
      <c r="P21" s="33">
        <v>1</v>
      </c>
      <c r="Q21" s="33">
        <v>1</v>
      </c>
      <c r="R21" s="33">
        <v>1</v>
      </c>
      <c r="S21" s="33">
        <v>1</v>
      </c>
      <c r="T21" s="33"/>
      <c r="U21" s="33">
        <v>1</v>
      </c>
      <c r="V21" s="33">
        <v>1</v>
      </c>
      <c r="W21" s="33"/>
      <c r="X21" s="33">
        <v>1</v>
      </c>
      <c r="Y21" s="33">
        <v>1</v>
      </c>
      <c r="Z21" s="33">
        <v>1</v>
      </c>
      <c r="AA21" s="33"/>
      <c r="AB21" s="33">
        <v>1</v>
      </c>
      <c r="AC21" s="33">
        <v>1</v>
      </c>
      <c r="AD21" s="33">
        <v>1</v>
      </c>
      <c r="AE21" s="33">
        <v>1</v>
      </c>
      <c r="AF21" s="33">
        <v>1</v>
      </c>
      <c r="AG21" s="33">
        <v>1</v>
      </c>
      <c r="AH21" s="33">
        <v>1</v>
      </c>
      <c r="AI21" s="33">
        <v>1</v>
      </c>
      <c r="AJ21" s="33"/>
      <c r="AK21" s="33"/>
      <c r="AL21" s="33"/>
      <c r="AM21" s="33"/>
      <c r="AN21" s="33"/>
      <c r="AO21" s="33"/>
      <c r="AP21" s="33"/>
      <c r="AQ21" s="33"/>
      <c r="AR21" s="33"/>
      <c r="AS21" s="33"/>
      <c r="AT21" s="33"/>
      <c r="AU21" s="33"/>
      <c r="AV21" s="33"/>
      <c r="AW21" s="33"/>
      <c r="AX21" s="33"/>
      <c r="AY21" s="33"/>
      <c r="AZ21" s="33"/>
      <c r="BA21" s="33"/>
    </row>
    <row r="22" spans="1:53" s="6" customFormat="1" ht="15" x14ac:dyDescent="0.25">
      <c r="A22" s="18">
        <f t="shared" si="2"/>
        <v>518</v>
      </c>
      <c r="B22" s="4">
        <v>1</v>
      </c>
      <c r="C22" s="3"/>
      <c r="D22" s="3" t="s">
        <v>384</v>
      </c>
      <c r="E22" s="35">
        <v>1</v>
      </c>
      <c r="F22" s="34">
        <f t="shared" si="1"/>
        <v>1</v>
      </c>
      <c r="G22" s="41">
        <f t="shared" si="0"/>
        <v>23</v>
      </c>
      <c r="H22" s="33">
        <v>1</v>
      </c>
      <c r="I22" s="33"/>
      <c r="J22" s="33">
        <v>1</v>
      </c>
      <c r="K22" s="33">
        <v>1</v>
      </c>
      <c r="L22" s="33">
        <v>1</v>
      </c>
      <c r="M22" s="33">
        <v>1</v>
      </c>
      <c r="N22" s="33">
        <v>1</v>
      </c>
      <c r="O22" s="33"/>
      <c r="P22" s="33">
        <v>1</v>
      </c>
      <c r="Q22" s="33">
        <v>1</v>
      </c>
      <c r="R22" s="33">
        <v>1</v>
      </c>
      <c r="S22" s="33">
        <v>1</v>
      </c>
      <c r="T22" s="33"/>
      <c r="U22" s="33">
        <v>1</v>
      </c>
      <c r="V22" s="33">
        <v>1</v>
      </c>
      <c r="W22" s="33"/>
      <c r="X22" s="33">
        <v>1</v>
      </c>
      <c r="Y22" s="33">
        <v>1</v>
      </c>
      <c r="Z22" s="33">
        <v>1</v>
      </c>
      <c r="AA22" s="33"/>
      <c r="AB22" s="33">
        <v>1</v>
      </c>
      <c r="AC22" s="33">
        <v>1</v>
      </c>
      <c r="AD22" s="33">
        <v>1</v>
      </c>
      <c r="AE22" s="33">
        <v>1</v>
      </c>
      <c r="AF22" s="33">
        <v>1</v>
      </c>
      <c r="AG22" s="33">
        <v>1</v>
      </c>
      <c r="AH22" s="33">
        <v>1</v>
      </c>
      <c r="AI22" s="33">
        <v>1</v>
      </c>
      <c r="AJ22" s="33"/>
      <c r="AK22" s="33"/>
      <c r="AL22" s="33"/>
      <c r="AM22" s="33"/>
      <c r="AN22" s="33"/>
      <c r="AO22" s="33"/>
      <c r="AP22" s="33"/>
      <c r="AQ22" s="33"/>
      <c r="AR22" s="33"/>
      <c r="AS22" s="33"/>
      <c r="AT22" s="33"/>
      <c r="AU22" s="33"/>
      <c r="AV22" s="33"/>
      <c r="AW22" s="33"/>
      <c r="AX22" s="33"/>
      <c r="AY22" s="33"/>
      <c r="AZ22" s="33"/>
      <c r="BA22" s="33"/>
    </row>
    <row r="23" spans="1:53" ht="45" x14ac:dyDescent="0.25">
      <c r="A23" s="18">
        <f t="shared" si="2"/>
        <v>519</v>
      </c>
      <c r="B23" s="4">
        <v>1</v>
      </c>
      <c r="C23" s="3" t="s">
        <v>372</v>
      </c>
      <c r="D23" s="3" t="s">
        <v>740</v>
      </c>
      <c r="E23" s="35">
        <v>2</v>
      </c>
      <c r="F23" s="34">
        <f t="shared" si="1"/>
        <v>14</v>
      </c>
      <c r="G23" s="41">
        <f t="shared" si="0"/>
        <v>15</v>
      </c>
      <c r="H23" s="33"/>
      <c r="I23" s="33"/>
      <c r="J23" s="33"/>
      <c r="K23" s="33">
        <v>1</v>
      </c>
      <c r="L23" s="33">
        <v>1</v>
      </c>
      <c r="M23" s="33">
        <v>1</v>
      </c>
      <c r="N23" s="33">
        <v>1</v>
      </c>
      <c r="O23" s="33"/>
      <c r="P23" s="33">
        <v>1</v>
      </c>
      <c r="Q23" s="33">
        <v>1</v>
      </c>
      <c r="R23" s="33"/>
      <c r="S23" s="33">
        <v>1</v>
      </c>
      <c r="T23" s="33"/>
      <c r="U23" s="33"/>
      <c r="V23" s="33">
        <v>1</v>
      </c>
      <c r="W23" s="33"/>
      <c r="X23" s="33">
        <v>1</v>
      </c>
      <c r="Y23" s="33">
        <v>1</v>
      </c>
      <c r="Z23" s="33">
        <v>1</v>
      </c>
      <c r="AA23" s="33"/>
      <c r="AB23" s="33"/>
      <c r="AC23" s="33">
        <v>1</v>
      </c>
      <c r="AD23" s="33"/>
      <c r="AE23" s="33">
        <v>1</v>
      </c>
      <c r="AF23" s="33">
        <v>1</v>
      </c>
      <c r="AG23" s="33"/>
      <c r="AH23" s="33"/>
      <c r="AI23" s="33">
        <v>1</v>
      </c>
      <c r="AJ23" s="33"/>
      <c r="AK23" s="33"/>
      <c r="AL23" s="33"/>
      <c r="AM23" s="33"/>
      <c r="AN23" s="33"/>
      <c r="AO23" s="33"/>
      <c r="AP23" s="33"/>
      <c r="AQ23" s="33"/>
      <c r="AR23" s="33"/>
      <c r="AS23" s="33"/>
      <c r="AT23" s="33"/>
      <c r="AU23" s="33"/>
      <c r="AV23" s="33"/>
      <c r="AW23" s="33"/>
      <c r="AX23" s="33"/>
      <c r="AY23" s="33"/>
      <c r="AZ23" s="33"/>
      <c r="BA23" s="33"/>
    </row>
    <row r="24" spans="1:53" ht="15" x14ac:dyDescent="0.25">
      <c r="A24" s="18">
        <f t="shared" si="2"/>
        <v>520</v>
      </c>
      <c r="B24" s="14">
        <v>2</v>
      </c>
      <c r="C24" s="6" t="s">
        <v>599</v>
      </c>
      <c r="D24" s="3" t="s">
        <v>391</v>
      </c>
      <c r="E24" s="35">
        <v>2</v>
      </c>
      <c r="F24" s="34">
        <f t="shared" si="1"/>
        <v>4</v>
      </c>
      <c r="G24" s="41">
        <f t="shared" si="0"/>
        <v>25</v>
      </c>
      <c r="H24" s="33"/>
      <c r="I24" s="33"/>
      <c r="J24" s="33">
        <v>1</v>
      </c>
      <c r="K24" s="33">
        <v>1</v>
      </c>
      <c r="L24" s="33">
        <v>1</v>
      </c>
      <c r="M24" s="33">
        <v>1</v>
      </c>
      <c r="N24" s="33">
        <v>1</v>
      </c>
      <c r="O24" s="33">
        <v>1</v>
      </c>
      <c r="P24" s="33">
        <v>1</v>
      </c>
      <c r="Q24" s="33">
        <v>1</v>
      </c>
      <c r="R24" s="33">
        <v>1</v>
      </c>
      <c r="S24" s="33">
        <v>1</v>
      </c>
      <c r="T24" s="33">
        <v>1</v>
      </c>
      <c r="U24" s="33">
        <v>1</v>
      </c>
      <c r="V24" s="33">
        <v>1</v>
      </c>
      <c r="W24" s="33">
        <v>1</v>
      </c>
      <c r="X24" s="33">
        <v>1</v>
      </c>
      <c r="Y24" s="33">
        <v>1</v>
      </c>
      <c r="Z24" s="33">
        <v>1</v>
      </c>
      <c r="AA24" s="33"/>
      <c r="AB24" s="33">
        <v>1</v>
      </c>
      <c r="AC24" s="33">
        <v>1</v>
      </c>
      <c r="AD24" s="33">
        <v>1</v>
      </c>
      <c r="AE24" s="33">
        <v>1</v>
      </c>
      <c r="AF24" s="33">
        <v>1</v>
      </c>
      <c r="AG24" s="33">
        <v>1</v>
      </c>
      <c r="AH24" s="33">
        <v>1</v>
      </c>
      <c r="AI24" s="33">
        <v>1</v>
      </c>
      <c r="AJ24" s="33"/>
      <c r="AK24" s="33"/>
      <c r="AL24" s="33"/>
      <c r="AM24" s="33"/>
      <c r="AN24" s="33"/>
      <c r="AO24" s="33"/>
      <c r="AP24" s="33"/>
      <c r="AQ24" s="33"/>
      <c r="AR24" s="33"/>
      <c r="AS24" s="33"/>
      <c r="AT24" s="33"/>
      <c r="AU24" s="33"/>
      <c r="AV24" s="33"/>
      <c r="AW24" s="33"/>
      <c r="AX24" s="33"/>
      <c r="AY24" s="33"/>
      <c r="AZ24" s="33"/>
      <c r="BA24" s="33"/>
    </row>
    <row r="25" spans="1:53" ht="30" x14ac:dyDescent="0.25">
      <c r="A25" s="18">
        <f t="shared" si="2"/>
        <v>521</v>
      </c>
      <c r="B25" s="4">
        <v>2</v>
      </c>
      <c r="C25" s="3" t="s">
        <v>439</v>
      </c>
      <c r="D25" s="3" t="s">
        <v>440</v>
      </c>
      <c r="E25" s="35">
        <v>2</v>
      </c>
      <c r="F25" s="34">
        <f t="shared" si="1"/>
        <v>13</v>
      </c>
      <c r="G25" s="41">
        <f t="shared" si="0"/>
        <v>16</v>
      </c>
      <c r="H25" s="33">
        <v>1</v>
      </c>
      <c r="I25" s="33"/>
      <c r="J25" s="33"/>
      <c r="K25" s="33">
        <v>1</v>
      </c>
      <c r="L25" s="33">
        <v>1</v>
      </c>
      <c r="M25" s="33">
        <v>1</v>
      </c>
      <c r="N25" s="33">
        <v>1</v>
      </c>
      <c r="O25" s="33"/>
      <c r="P25" s="33">
        <v>1</v>
      </c>
      <c r="Q25" s="33"/>
      <c r="R25" s="33">
        <v>1</v>
      </c>
      <c r="S25" s="33"/>
      <c r="T25" s="33"/>
      <c r="U25" s="33">
        <v>1</v>
      </c>
      <c r="V25" s="33">
        <v>1</v>
      </c>
      <c r="W25" s="33"/>
      <c r="X25" s="33">
        <v>1</v>
      </c>
      <c r="Y25" s="33">
        <v>1</v>
      </c>
      <c r="Z25" s="33">
        <v>1</v>
      </c>
      <c r="AA25" s="33"/>
      <c r="AB25" s="33"/>
      <c r="AC25" s="33">
        <v>1</v>
      </c>
      <c r="AD25" s="33"/>
      <c r="AE25" s="33">
        <v>1</v>
      </c>
      <c r="AF25" s="33"/>
      <c r="AG25" s="33"/>
      <c r="AH25" s="33">
        <v>1</v>
      </c>
      <c r="AI25" s="33">
        <v>1</v>
      </c>
      <c r="AJ25" s="33"/>
      <c r="AK25" s="33"/>
      <c r="AL25" s="33"/>
      <c r="AM25" s="33"/>
      <c r="AN25" s="33"/>
      <c r="AO25" s="33"/>
      <c r="AP25" s="33"/>
      <c r="AQ25" s="33"/>
      <c r="AR25" s="33"/>
      <c r="AS25" s="33"/>
      <c r="AT25" s="33"/>
      <c r="AU25" s="33"/>
      <c r="AV25" s="33"/>
      <c r="AW25" s="33"/>
      <c r="AX25" s="33"/>
      <c r="AY25" s="33"/>
      <c r="AZ25" s="33"/>
      <c r="BA25" s="33"/>
    </row>
    <row r="26" spans="1:53" ht="15" x14ac:dyDescent="0.25">
      <c r="A26" s="18">
        <f t="shared" si="2"/>
        <v>522</v>
      </c>
      <c r="B26" s="4">
        <v>2</v>
      </c>
      <c r="C26" s="3" t="s">
        <v>441</v>
      </c>
      <c r="D26" s="3" t="s">
        <v>442</v>
      </c>
      <c r="E26" s="35">
        <v>2</v>
      </c>
      <c r="F26" s="34">
        <f t="shared" si="1"/>
        <v>6</v>
      </c>
      <c r="G26" s="41">
        <f t="shared" si="0"/>
        <v>23</v>
      </c>
      <c r="H26" s="33">
        <v>1</v>
      </c>
      <c r="I26" s="33"/>
      <c r="J26" s="33"/>
      <c r="K26" s="33">
        <v>1</v>
      </c>
      <c r="L26" s="33">
        <v>1</v>
      </c>
      <c r="M26" s="33">
        <v>1</v>
      </c>
      <c r="N26" s="33">
        <v>1</v>
      </c>
      <c r="O26" s="33">
        <v>1</v>
      </c>
      <c r="P26" s="33">
        <v>1</v>
      </c>
      <c r="Q26" s="33">
        <v>1</v>
      </c>
      <c r="R26" s="33">
        <v>1</v>
      </c>
      <c r="S26" s="33">
        <v>1</v>
      </c>
      <c r="T26" s="33"/>
      <c r="U26" s="33"/>
      <c r="V26" s="33">
        <v>1</v>
      </c>
      <c r="W26" s="33">
        <v>1</v>
      </c>
      <c r="X26" s="33">
        <v>1</v>
      </c>
      <c r="Y26" s="33">
        <v>1</v>
      </c>
      <c r="Z26" s="33">
        <v>1</v>
      </c>
      <c r="AA26" s="33"/>
      <c r="AB26" s="33">
        <v>1</v>
      </c>
      <c r="AC26" s="33">
        <v>1</v>
      </c>
      <c r="AD26" s="33">
        <v>1</v>
      </c>
      <c r="AE26" s="33">
        <v>1</v>
      </c>
      <c r="AF26" s="33">
        <v>1</v>
      </c>
      <c r="AG26" s="33">
        <v>1</v>
      </c>
      <c r="AH26" s="33">
        <v>1</v>
      </c>
      <c r="AI26" s="33">
        <v>1</v>
      </c>
      <c r="AJ26" s="33"/>
      <c r="AK26" s="33"/>
      <c r="AL26" s="33"/>
      <c r="AM26" s="33"/>
      <c r="AN26" s="33"/>
      <c r="AO26" s="33"/>
      <c r="AP26" s="33"/>
      <c r="AQ26" s="33"/>
      <c r="AR26" s="33"/>
      <c r="AS26" s="33"/>
      <c r="AT26" s="33"/>
      <c r="AU26" s="33"/>
      <c r="AV26" s="33"/>
      <c r="AW26" s="33"/>
      <c r="AX26" s="33"/>
      <c r="AY26" s="33"/>
      <c r="AZ26" s="33"/>
      <c r="BA26" s="33"/>
    </row>
    <row r="27" spans="1:53" ht="15" x14ac:dyDescent="0.25">
      <c r="A27" s="18">
        <f t="shared" si="2"/>
        <v>523</v>
      </c>
      <c r="B27" s="14">
        <v>3</v>
      </c>
      <c r="C27" s="6" t="s">
        <v>599</v>
      </c>
      <c r="D27" s="3" t="s">
        <v>392</v>
      </c>
      <c r="E27" s="35">
        <v>2</v>
      </c>
      <c r="F27" s="34">
        <f t="shared" si="1"/>
        <v>3</v>
      </c>
      <c r="G27" s="41">
        <f t="shared" si="0"/>
        <v>26</v>
      </c>
      <c r="H27" s="33"/>
      <c r="I27" s="33">
        <v>1</v>
      </c>
      <c r="J27" s="33">
        <v>1</v>
      </c>
      <c r="K27" s="33">
        <v>1</v>
      </c>
      <c r="L27" s="33">
        <v>1</v>
      </c>
      <c r="M27" s="33">
        <v>1</v>
      </c>
      <c r="N27" s="33">
        <v>1</v>
      </c>
      <c r="O27" s="33">
        <v>1</v>
      </c>
      <c r="P27" s="33">
        <v>1</v>
      </c>
      <c r="Q27" s="33">
        <v>1</v>
      </c>
      <c r="R27" s="33">
        <v>1</v>
      </c>
      <c r="S27" s="33">
        <v>1</v>
      </c>
      <c r="T27" s="33">
        <v>1</v>
      </c>
      <c r="U27" s="33">
        <v>1</v>
      </c>
      <c r="V27" s="33">
        <v>1</v>
      </c>
      <c r="W27" s="33">
        <v>1</v>
      </c>
      <c r="X27" s="33">
        <v>1</v>
      </c>
      <c r="Y27" s="33">
        <v>1</v>
      </c>
      <c r="Z27" s="33">
        <v>1</v>
      </c>
      <c r="AA27" s="33"/>
      <c r="AB27" s="33">
        <v>1</v>
      </c>
      <c r="AC27" s="33">
        <v>1</v>
      </c>
      <c r="AD27" s="33">
        <v>1</v>
      </c>
      <c r="AE27" s="33">
        <v>1</v>
      </c>
      <c r="AF27" s="33">
        <v>1</v>
      </c>
      <c r="AG27" s="33">
        <v>1</v>
      </c>
      <c r="AH27" s="33">
        <v>1</v>
      </c>
      <c r="AI27" s="33">
        <v>1</v>
      </c>
      <c r="AJ27" s="33"/>
      <c r="AK27" s="33"/>
      <c r="AL27" s="33"/>
      <c r="AM27" s="33"/>
      <c r="AN27" s="33"/>
      <c r="AO27" s="33"/>
      <c r="AP27" s="33"/>
      <c r="AQ27" s="33"/>
      <c r="AR27" s="33"/>
      <c r="AS27" s="33"/>
      <c r="AT27" s="33"/>
      <c r="AU27" s="33"/>
      <c r="AV27" s="33"/>
      <c r="AW27" s="33"/>
      <c r="AX27" s="33"/>
      <c r="AY27" s="33"/>
      <c r="AZ27" s="33"/>
      <c r="BA27" s="33"/>
    </row>
    <row r="28" spans="1:53" ht="15" x14ac:dyDescent="0.25">
      <c r="A28" s="15">
        <f t="shared" si="2"/>
        <v>524</v>
      </c>
      <c r="B28" s="4">
        <v>3</v>
      </c>
      <c r="C28" s="3" t="s">
        <v>443</v>
      </c>
      <c r="D28" s="3" t="s">
        <v>504</v>
      </c>
      <c r="E28" s="35">
        <v>0</v>
      </c>
      <c r="F28" s="34">
        <f t="shared" si="1"/>
        <v>0</v>
      </c>
      <c r="G28" s="27">
        <f t="shared" si="0"/>
        <v>23</v>
      </c>
      <c r="H28" s="33"/>
      <c r="I28" s="33">
        <v>1</v>
      </c>
      <c r="J28" s="33">
        <v>1</v>
      </c>
      <c r="K28" s="33">
        <v>1</v>
      </c>
      <c r="L28" s="33">
        <v>1</v>
      </c>
      <c r="M28" s="33">
        <v>1</v>
      </c>
      <c r="N28" s="33">
        <v>1</v>
      </c>
      <c r="O28" s="33"/>
      <c r="P28" s="33">
        <v>1</v>
      </c>
      <c r="Q28" s="33">
        <v>1</v>
      </c>
      <c r="R28" s="33">
        <v>1</v>
      </c>
      <c r="S28" s="33">
        <v>1</v>
      </c>
      <c r="T28" s="33"/>
      <c r="U28" s="33">
        <v>1</v>
      </c>
      <c r="V28" s="33">
        <v>1</v>
      </c>
      <c r="W28" s="33"/>
      <c r="X28" s="33">
        <v>1</v>
      </c>
      <c r="Y28" s="33">
        <v>1</v>
      </c>
      <c r="Z28" s="33">
        <v>1</v>
      </c>
      <c r="AA28" s="33">
        <v>1</v>
      </c>
      <c r="AB28" s="33">
        <v>1</v>
      </c>
      <c r="AC28" s="33">
        <v>1</v>
      </c>
      <c r="AD28" s="33">
        <v>1</v>
      </c>
      <c r="AE28" s="33">
        <v>1</v>
      </c>
      <c r="AF28" s="33"/>
      <c r="AG28" s="33">
        <v>1</v>
      </c>
      <c r="AH28" s="33">
        <v>1</v>
      </c>
      <c r="AI28" s="33">
        <v>1</v>
      </c>
      <c r="AJ28" s="33"/>
      <c r="AK28" s="33"/>
      <c r="AL28" s="33"/>
      <c r="AM28" s="33"/>
      <c r="AN28" s="33"/>
      <c r="AO28" s="33"/>
      <c r="AP28" s="33"/>
      <c r="AQ28" s="33"/>
      <c r="AR28" s="33"/>
      <c r="AS28" s="33"/>
      <c r="AT28" s="33"/>
      <c r="AU28" s="33"/>
      <c r="AV28" s="33"/>
      <c r="AW28" s="33"/>
      <c r="AX28" s="33"/>
      <c r="AY28" s="33"/>
      <c r="AZ28" s="33"/>
      <c r="BA28" s="33"/>
    </row>
    <row r="29" spans="1:53" ht="30" x14ac:dyDescent="0.25">
      <c r="A29" s="15">
        <f t="shared" si="2"/>
        <v>525</v>
      </c>
      <c r="B29" s="4">
        <v>3</v>
      </c>
      <c r="C29" s="3" t="s">
        <v>444</v>
      </c>
      <c r="D29" s="3" t="s">
        <v>445</v>
      </c>
      <c r="E29" s="35">
        <v>0</v>
      </c>
      <c r="F29" s="34">
        <f t="shared" si="1"/>
        <v>0</v>
      </c>
      <c r="G29" s="27">
        <f t="shared" si="0"/>
        <v>23</v>
      </c>
      <c r="H29" s="33"/>
      <c r="I29" s="33">
        <v>1</v>
      </c>
      <c r="J29" s="33">
        <v>1</v>
      </c>
      <c r="K29" s="33">
        <v>1</v>
      </c>
      <c r="L29" s="33">
        <v>1</v>
      </c>
      <c r="M29" s="33">
        <v>1</v>
      </c>
      <c r="N29" s="33">
        <v>1</v>
      </c>
      <c r="O29" s="33"/>
      <c r="P29" s="33">
        <v>1</v>
      </c>
      <c r="Q29" s="33">
        <v>1</v>
      </c>
      <c r="R29" s="33">
        <v>1</v>
      </c>
      <c r="S29" s="33">
        <v>1</v>
      </c>
      <c r="T29" s="33"/>
      <c r="U29" s="33">
        <v>1</v>
      </c>
      <c r="V29" s="33">
        <v>1</v>
      </c>
      <c r="W29" s="33"/>
      <c r="X29" s="33">
        <v>1</v>
      </c>
      <c r="Y29" s="33">
        <v>1</v>
      </c>
      <c r="Z29" s="33">
        <v>1</v>
      </c>
      <c r="AA29" s="33">
        <v>1</v>
      </c>
      <c r="AB29" s="33">
        <v>1</v>
      </c>
      <c r="AC29" s="33">
        <v>1</v>
      </c>
      <c r="AD29" s="33">
        <v>1</v>
      </c>
      <c r="AE29" s="33">
        <v>1</v>
      </c>
      <c r="AF29" s="33"/>
      <c r="AG29" s="33">
        <v>1</v>
      </c>
      <c r="AH29" s="33">
        <v>1</v>
      </c>
      <c r="AI29" s="33">
        <v>1</v>
      </c>
      <c r="AJ29" s="33"/>
      <c r="AK29" s="33"/>
      <c r="AL29" s="33"/>
      <c r="AM29" s="33"/>
      <c r="AN29" s="33"/>
      <c r="AO29" s="33"/>
      <c r="AP29" s="33"/>
      <c r="AQ29" s="33"/>
      <c r="AR29" s="33"/>
      <c r="AS29" s="33"/>
      <c r="AT29" s="33"/>
      <c r="AU29" s="33"/>
      <c r="AV29" s="33"/>
      <c r="AW29" s="33"/>
      <c r="AX29" s="33"/>
      <c r="AY29" s="33"/>
      <c r="AZ29" s="33"/>
      <c r="BA29" s="33"/>
    </row>
    <row r="30" spans="1:53" ht="45" x14ac:dyDescent="0.25">
      <c r="A30" s="18">
        <f t="shared" si="2"/>
        <v>526</v>
      </c>
      <c r="B30" s="4">
        <v>3</v>
      </c>
      <c r="C30" s="3" t="s">
        <v>446</v>
      </c>
      <c r="D30" s="3" t="s">
        <v>637</v>
      </c>
      <c r="E30" s="35">
        <v>2</v>
      </c>
      <c r="F30" s="34">
        <f t="shared" si="1"/>
        <v>8</v>
      </c>
      <c r="G30" s="41">
        <f t="shared" si="0"/>
        <v>21</v>
      </c>
      <c r="H30" s="33">
        <v>1</v>
      </c>
      <c r="I30" s="33">
        <v>1</v>
      </c>
      <c r="J30" s="33">
        <v>1</v>
      </c>
      <c r="K30" s="33">
        <v>1</v>
      </c>
      <c r="L30" s="33">
        <v>1</v>
      </c>
      <c r="M30" s="33">
        <v>1</v>
      </c>
      <c r="N30" s="33"/>
      <c r="O30" s="33"/>
      <c r="P30" s="33">
        <v>1</v>
      </c>
      <c r="Q30" s="33">
        <v>1</v>
      </c>
      <c r="R30" s="33">
        <v>1</v>
      </c>
      <c r="S30" s="33">
        <v>1</v>
      </c>
      <c r="T30" s="33"/>
      <c r="U30" s="33">
        <v>1</v>
      </c>
      <c r="V30" s="33">
        <v>1</v>
      </c>
      <c r="W30" s="33"/>
      <c r="X30" s="33">
        <v>1</v>
      </c>
      <c r="Y30" s="33">
        <v>1</v>
      </c>
      <c r="Z30" s="33">
        <v>1</v>
      </c>
      <c r="AA30" s="33"/>
      <c r="AB30" s="33">
        <v>1</v>
      </c>
      <c r="AC30" s="33">
        <v>1</v>
      </c>
      <c r="AD30" s="33">
        <v>1</v>
      </c>
      <c r="AE30" s="33">
        <v>1</v>
      </c>
      <c r="AF30" s="33"/>
      <c r="AG30" s="33"/>
      <c r="AH30" s="33">
        <v>1</v>
      </c>
      <c r="AI30" s="33">
        <v>1</v>
      </c>
      <c r="AJ30" s="33"/>
      <c r="AK30" s="33"/>
      <c r="AL30" s="33"/>
      <c r="AM30" s="33"/>
      <c r="AN30" s="33"/>
      <c r="AO30" s="33"/>
      <c r="AP30" s="33"/>
      <c r="AQ30" s="33"/>
      <c r="AR30" s="33"/>
      <c r="AS30" s="33"/>
      <c r="AT30" s="33"/>
      <c r="AU30" s="33"/>
      <c r="AV30" s="33"/>
      <c r="AW30" s="33"/>
      <c r="AX30" s="33"/>
      <c r="AY30" s="33"/>
      <c r="AZ30" s="33"/>
      <c r="BA30" s="33"/>
    </row>
    <row r="31" spans="1:53" ht="30" x14ac:dyDescent="0.25">
      <c r="A31" s="18">
        <f t="shared" si="2"/>
        <v>527</v>
      </c>
      <c r="B31" s="4">
        <v>3</v>
      </c>
      <c r="C31" s="3" t="s">
        <v>449</v>
      </c>
      <c r="D31" s="3" t="s">
        <v>450</v>
      </c>
      <c r="E31" s="35">
        <v>2</v>
      </c>
      <c r="F31" s="34">
        <f t="shared" si="1"/>
        <v>3</v>
      </c>
      <c r="G31" s="41">
        <f t="shared" si="0"/>
        <v>26</v>
      </c>
      <c r="H31" s="33">
        <v>1</v>
      </c>
      <c r="I31" s="33">
        <v>1</v>
      </c>
      <c r="J31" s="33"/>
      <c r="K31" s="33">
        <v>1</v>
      </c>
      <c r="L31" s="33">
        <v>1</v>
      </c>
      <c r="M31" s="33">
        <v>1</v>
      </c>
      <c r="N31" s="33">
        <v>1</v>
      </c>
      <c r="O31" s="33">
        <v>1</v>
      </c>
      <c r="P31" s="33">
        <v>1</v>
      </c>
      <c r="Q31" s="33">
        <v>1</v>
      </c>
      <c r="R31" s="33">
        <v>1</v>
      </c>
      <c r="S31" s="33">
        <v>1</v>
      </c>
      <c r="T31" s="33">
        <v>1</v>
      </c>
      <c r="U31" s="33">
        <v>1</v>
      </c>
      <c r="V31" s="33">
        <v>1</v>
      </c>
      <c r="W31" s="33">
        <v>1</v>
      </c>
      <c r="X31" s="33">
        <v>1</v>
      </c>
      <c r="Y31" s="33">
        <v>1</v>
      </c>
      <c r="Z31" s="33">
        <v>1</v>
      </c>
      <c r="AA31" s="33"/>
      <c r="AB31" s="33">
        <v>1</v>
      </c>
      <c r="AC31" s="33">
        <v>1</v>
      </c>
      <c r="AD31" s="33">
        <v>1</v>
      </c>
      <c r="AE31" s="33">
        <v>1</v>
      </c>
      <c r="AF31" s="33">
        <v>1</v>
      </c>
      <c r="AG31" s="33">
        <v>1</v>
      </c>
      <c r="AH31" s="33">
        <v>1</v>
      </c>
      <c r="AI31" s="33">
        <v>1</v>
      </c>
      <c r="AJ31" s="33"/>
      <c r="AK31" s="33"/>
      <c r="AL31" s="33"/>
      <c r="AM31" s="33"/>
      <c r="AN31" s="33"/>
      <c r="AO31" s="33"/>
      <c r="AP31" s="33"/>
      <c r="AQ31" s="33"/>
      <c r="AR31" s="33"/>
      <c r="AS31" s="33"/>
      <c r="AT31" s="33"/>
      <c r="AU31" s="33"/>
      <c r="AV31" s="33"/>
      <c r="AW31" s="33"/>
      <c r="AX31" s="33"/>
      <c r="AY31" s="33"/>
      <c r="AZ31" s="33"/>
      <c r="BA31" s="33"/>
    </row>
    <row r="32" spans="1:53" ht="15" x14ac:dyDescent="0.25">
      <c r="A32" s="15">
        <f t="shared" si="2"/>
        <v>528</v>
      </c>
      <c r="B32" s="4">
        <v>3</v>
      </c>
      <c r="C32" s="3" t="s">
        <v>447</v>
      </c>
      <c r="D32" s="3" t="s">
        <v>448</v>
      </c>
      <c r="E32" s="35">
        <v>0</v>
      </c>
      <c r="F32" s="34">
        <f t="shared" si="1"/>
        <v>0</v>
      </c>
      <c r="G32" s="27">
        <f t="shared" si="0"/>
        <v>22</v>
      </c>
      <c r="H32" s="33">
        <v>1</v>
      </c>
      <c r="I32" s="33"/>
      <c r="J32" s="33"/>
      <c r="K32" s="33">
        <v>1</v>
      </c>
      <c r="L32" s="33">
        <v>1</v>
      </c>
      <c r="M32" s="33">
        <v>1</v>
      </c>
      <c r="N32" s="33">
        <v>1</v>
      </c>
      <c r="O32" s="33"/>
      <c r="P32" s="33">
        <v>1</v>
      </c>
      <c r="Q32" s="33"/>
      <c r="R32" s="33"/>
      <c r="S32" s="33">
        <v>1</v>
      </c>
      <c r="T32" s="33">
        <v>1</v>
      </c>
      <c r="U32" s="33">
        <v>1</v>
      </c>
      <c r="V32" s="33">
        <v>1</v>
      </c>
      <c r="W32" s="33">
        <v>1</v>
      </c>
      <c r="X32" s="33">
        <v>1</v>
      </c>
      <c r="Y32" s="33">
        <v>1</v>
      </c>
      <c r="Z32" s="33">
        <v>1</v>
      </c>
      <c r="AA32" s="33"/>
      <c r="AB32" s="33">
        <v>1</v>
      </c>
      <c r="AC32" s="33">
        <v>1</v>
      </c>
      <c r="AD32" s="33">
        <v>1</v>
      </c>
      <c r="AE32" s="33">
        <v>1</v>
      </c>
      <c r="AF32" s="33">
        <v>1</v>
      </c>
      <c r="AG32" s="33">
        <v>1</v>
      </c>
      <c r="AH32" s="33">
        <v>1</v>
      </c>
      <c r="AI32" s="33">
        <v>1</v>
      </c>
      <c r="AJ32" s="33"/>
      <c r="AK32" s="33"/>
      <c r="AL32" s="33"/>
      <c r="AM32" s="33"/>
      <c r="AN32" s="33"/>
      <c r="AO32" s="33"/>
      <c r="AP32" s="33"/>
      <c r="AQ32" s="33"/>
      <c r="AR32" s="33"/>
      <c r="AS32" s="33"/>
      <c r="AT32" s="33"/>
      <c r="AU32" s="33"/>
      <c r="AV32" s="33"/>
      <c r="AW32" s="33"/>
      <c r="AX32" s="33"/>
      <c r="AY32" s="33"/>
      <c r="AZ32" s="33"/>
      <c r="BA32" s="33"/>
    </row>
    <row r="33" spans="1:53" ht="45" x14ac:dyDescent="0.25">
      <c r="A33" s="18">
        <f t="shared" si="2"/>
        <v>529</v>
      </c>
      <c r="B33" s="4">
        <v>3</v>
      </c>
      <c r="C33" s="3" t="s">
        <v>451</v>
      </c>
      <c r="D33" s="3" t="s">
        <v>452</v>
      </c>
      <c r="E33" s="35">
        <v>2</v>
      </c>
      <c r="F33" s="34">
        <f t="shared" si="1"/>
        <v>12</v>
      </c>
      <c r="G33" s="41">
        <f t="shared" si="0"/>
        <v>17</v>
      </c>
      <c r="H33" s="33"/>
      <c r="I33" s="33"/>
      <c r="J33" s="33"/>
      <c r="K33" s="33">
        <v>1</v>
      </c>
      <c r="L33" s="33">
        <v>1</v>
      </c>
      <c r="M33" s="33">
        <v>1</v>
      </c>
      <c r="N33" s="33">
        <v>1</v>
      </c>
      <c r="O33" s="33">
        <v>1</v>
      </c>
      <c r="P33" s="33">
        <v>1</v>
      </c>
      <c r="Q33" s="33"/>
      <c r="R33" s="33"/>
      <c r="S33" s="33"/>
      <c r="T33" s="33"/>
      <c r="U33" s="33"/>
      <c r="V33" s="33">
        <v>1</v>
      </c>
      <c r="W33" s="33">
        <v>1</v>
      </c>
      <c r="X33" s="33">
        <v>1</v>
      </c>
      <c r="Y33" s="33">
        <v>1</v>
      </c>
      <c r="Z33" s="33">
        <v>1</v>
      </c>
      <c r="AA33" s="33"/>
      <c r="AB33" s="33">
        <v>1</v>
      </c>
      <c r="AC33" s="33">
        <v>1</v>
      </c>
      <c r="AD33" s="33">
        <v>1</v>
      </c>
      <c r="AE33" s="33">
        <v>1</v>
      </c>
      <c r="AF33" s="33"/>
      <c r="AG33" s="33"/>
      <c r="AH33" s="33">
        <v>1</v>
      </c>
      <c r="AI33" s="33">
        <v>1</v>
      </c>
      <c r="AJ33" s="33"/>
      <c r="AK33" s="33"/>
      <c r="AL33" s="33"/>
      <c r="AM33" s="33"/>
      <c r="AN33" s="33"/>
      <c r="AO33" s="33"/>
      <c r="AP33" s="33"/>
      <c r="AQ33" s="33"/>
      <c r="AR33" s="33"/>
      <c r="AS33" s="33"/>
      <c r="AT33" s="33"/>
      <c r="AU33" s="33"/>
      <c r="AV33" s="33"/>
      <c r="AW33" s="33"/>
      <c r="AX33" s="33"/>
      <c r="AY33" s="33"/>
      <c r="AZ33" s="33"/>
      <c r="BA33" s="33"/>
    </row>
    <row r="34" spans="1:53" ht="15" x14ac:dyDescent="0.25">
      <c r="A34" s="18">
        <f t="shared" si="2"/>
        <v>530</v>
      </c>
      <c r="B34" s="14">
        <v>4</v>
      </c>
      <c r="C34" s="6" t="s">
        <v>599</v>
      </c>
      <c r="D34" s="3" t="s">
        <v>393</v>
      </c>
      <c r="E34" s="35">
        <v>2</v>
      </c>
      <c r="F34" s="34">
        <f t="shared" si="1"/>
        <v>4</v>
      </c>
      <c r="G34" s="41">
        <f t="shared" si="0"/>
        <v>25</v>
      </c>
      <c r="H34" s="33"/>
      <c r="I34" s="33">
        <v>1</v>
      </c>
      <c r="J34" s="33">
        <v>1</v>
      </c>
      <c r="K34" s="33">
        <v>1</v>
      </c>
      <c r="L34" s="33">
        <v>1</v>
      </c>
      <c r="M34" s="33">
        <v>1</v>
      </c>
      <c r="N34" s="33">
        <v>1</v>
      </c>
      <c r="O34" s="33">
        <v>1</v>
      </c>
      <c r="P34" s="33">
        <v>1</v>
      </c>
      <c r="Q34" s="33">
        <v>1</v>
      </c>
      <c r="R34" s="33">
        <v>1</v>
      </c>
      <c r="S34" s="33">
        <v>1</v>
      </c>
      <c r="T34" s="33"/>
      <c r="U34" s="33">
        <v>1</v>
      </c>
      <c r="V34" s="33">
        <v>1</v>
      </c>
      <c r="W34" s="33">
        <v>1</v>
      </c>
      <c r="X34" s="33">
        <v>1</v>
      </c>
      <c r="Y34" s="33">
        <v>1</v>
      </c>
      <c r="Z34" s="33">
        <v>1</v>
      </c>
      <c r="AA34" s="33"/>
      <c r="AB34" s="33">
        <v>1</v>
      </c>
      <c r="AC34" s="33">
        <v>1</v>
      </c>
      <c r="AD34" s="33">
        <v>1</v>
      </c>
      <c r="AE34" s="33">
        <v>1</v>
      </c>
      <c r="AF34" s="33">
        <v>1</v>
      </c>
      <c r="AG34" s="33">
        <v>1</v>
      </c>
      <c r="AH34" s="33">
        <v>1</v>
      </c>
      <c r="AI34" s="33">
        <v>1</v>
      </c>
      <c r="AJ34" s="33"/>
      <c r="AK34" s="33"/>
      <c r="AL34" s="33"/>
      <c r="AM34" s="33"/>
      <c r="AN34" s="33"/>
      <c r="AO34" s="33"/>
      <c r="AP34" s="33"/>
      <c r="AQ34" s="33"/>
      <c r="AR34" s="33"/>
      <c r="AS34" s="33"/>
      <c r="AT34" s="33"/>
      <c r="AU34" s="33"/>
      <c r="AV34" s="33"/>
      <c r="AW34" s="33"/>
      <c r="AX34" s="33"/>
      <c r="AY34" s="33"/>
      <c r="AZ34" s="33"/>
      <c r="BA34" s="33"/>
    </row>
    <row r="35" spans="1:53" ht="15" x14ac:dyDescent="0.25">
      <c r="A35" s="15">
        <f t="shared" si="2"/>
        <v>531</v>
      </c>
      <c r="B35" s="4">
        <v>4</v>
      </c>
      <c r="C35" s="3" t="s">
        <v>453</v>
      </c>
      <c r="D35" s="3" t="s">
        <v>457</v>
      </c>
      <c r="E35" s="35">
        <v>0</v>
      </c>
      <c r="F35" s="34">
        <f t="shared" si="1"/>
        <v>0</v>
      </c>
      <c r="G35" s="27">
        <f t="shared" si="0"/>
        <v>24</v>
      </c>
      <c r="H35" s="33"/>
      <c r="I35" s="33">
        <v>1</v>
      </c>
      <c r="J35" s="33">
        <v>1</v>
      </c>
      <c r="K35" s="33">
        <v>1</v>
      </c>
      <c r="L35" s="33">
        <v>1</v>
      </c>
      <c r="M35" s="33">
        <v>1</v>
      </c>
      <c r="N35" s="33">
        <v>1</v>
      </c>
      <c r="O35" s="33">
        <v>1</v>
      </c>
      <c r="P35" s="33">
        <v>1</v>
      </c>
      <c r="Q35" s="33">
        <v>1</v>
      </c>
      <c r="R35" s="33">
        <v>1</v>
      </c>
      <c r="S35" s="33">
        <v>1</v>
      </c>
      <c r="T35" s="33"/>
      <c r="U35" s="33"/>
      <c r="V35" s="33">
        <v>1</v>
      </c>
      <c r="W35" s="33">
        <v>1</v>
      </c>
      <c r="X35" s="33">
        <v>1</v>
      </c>
      <c r="Y35" s="33">
        <v>1</v>
      </c>
      <c r="Z35" s="33">
        <v>1</v>
      </c>
      <c r="AA35" s="33"/>
      <c r="AB35" s="33">
        <v>1</v>
      </c>
      <c r="AC35" s="33">
        <v>1</v>
      </c>
      <c r="AD35" s="33">
        <v>1</v>
      </c>
      <c r="AE35" s="33">
        <v>1</v>
      </c>
      <c r="AF35" s="33">
        <v>1</v>
      </c>
      <c r="AG35" s="33">
        <v>1</v>
      </c>
      <c r="AH35" s="33">
        <v>1</v>
      </c>
      <c r="AI35" s="33">
        <v>1</v>
      </c>
      <c r="AJ35" s="33"/>
      <c r="AK35" s="33"/>
      <c r="AL35" s="33"/>
      <c r="AM35" s="33"/>
      <c r="AN35" s="33"/>
      <c r="AO35" s="33"/>
      <c r="AP35" s="33"/>
      <c r="AQ35" s="33"/>
      <c r="AR35" s="33"/>
      <c r="AS35" s="33"/>
      <c r="AT35" s="33"/>
      <c r="AU35" s="33"/>
      <c r="AV35" s="33"/>
      <c r="AW35" s="33"/>
      <c r="AX35" s="33"/>
      <c r="AY35" s="33"/>
      <c r="AZ35" s="33"/>
      <c r="BA35" s="33"/>
    </row>
    <row r="36" spans="1:53" ht="15" x14ac:dyDescent="0.25">
      <c r="A36" s="15">
        <f t="shared" si="2"/>
        <v>532</v>
      </c>
      <c r="B36" s="4">
        <v>4</v>
      </c>
      <c r="C36" s="3" t="s">
        <v>454</v>
      </c>
      <c r="D36" s="3" t="s">
        <v>457</v>
      </c>
      <c r="E36" s="35">
        <v>0</v>
      </c>
      <c r="F36" s="34">
        <f t="shared" si="1"/>
        <v>0</v>
      </c>
      <c r="G36" s="27">
        <f t="shared" si="0"/>
        <v>24</v>
      </c>
      <c r="H36" s="33"/>
      <c r="I36" s="33">
        <v>1</v>
      </c>
      <c r="J36" s="33">
        <v>1</v>
      </c>
      <c r="K36" s="33">
        <v>1</v>
      </c>
      <c r="L36" s="33">
        <v>1</v>
      </c>
      <c r="M36" s="33">
        <v>1</v>
      </c>
      <c r="N36" s="33">
        <v>1</v>
      </c>
      <c r="O36" s="33">
        <v>1</v>
      </c>
      <c r="P36" s="33">
        <v>1</v>
      </c>
      <c r="Q36" s="33">
        <v>1</v>
      </c>
      <c r="R36" s="33">
        <v>1</v>
      </c>
      <c r="S36" s="33">
        <v>1</v>
      </c>
      <c r="T36" s="33"/>
      <c r="U36" s="33"/>
      <c r="V36" s="33">
        <v>1</v>
      </c>
      <c r="W36" s="33">
        <v>1</v>
      </c>
      <c r="X36" s="33">
        <v>1</v>
      </c>
      <c r="Y36" s="33">
        <v>1</v>
      </c>
      <c r="Z36" s="33">
        <v>1</v>
      </c>
      <c r="AA36" s="33"/>
      <c r="AB36" s="33">
        <v>1</v>
      </c>
      <c r="AC36" s="33">
        <v>1</v>
      </c>
      <c r="AD36" s="33">
        <v>1</v>
      </c>
      <c r="AE36" s="33">
        <v>1</v>
      </c>
      <c r="AF36" s="33">
        <v>1</v>
      </c>
      <c r="AG36" s="33">
        <v>1</v>
      </c>
      <c r="AH36" s="33">
        <v>1</v>
      </c>
      <c r="AI36" s="33">
        <v>1</v>
      </c>
      <c r="AJ36" s="33"/>
      <c r="AK36" s="33"/>
      <c r="AL36" s="33"/>
      <c r="AM36" s="33"/>
      <c r="AN36" s="33"/>
      <c r="AO36" s="33"/>
      <c r="AP36" s="33"/>
      <c r="AQ36" s="33"/>
      <c r="AR36" s="33"/>
      <c r="AS36" s="33"/>
      <c r="AT36" s="33"/>
      <c r="AU36" s="33"/>
      <c r="AV36" s="33"/>
      <c r="AW36" s="33"/>
      <c r="AX36" s="33"/>
      <c r="AY36" s="33"/>
      <c r="AZ36" s="33"/>
      <c r="BA36" s="33"/>
    </row>
    <row r="37" spans="1:53" ht="15" x14ac:dyDescent="0.25">
      <c r="A37" s="18">
        <f t="shared" si="2"/>
        <v>533</v>
      </c>
      <c r="B37" s="4">
        <v>4</v>
      </c>
      <c r="C37" s="3" t="s">
        <v>455</v>
      </c>
      <c r="D37" s="3" t="s">
        <v>456</v>
      </c>
      <c r="E37" s="35">
        <v>2</v>
      </c>
      <c r="F37" s="34">
        <f t="shared" si="1"/>
        <v>4</v>
      </c>
      <c r="G37" s="41">
        <f t="shared" si="0"/>
        <v>25</v>
      </c>
      <c r="H37" s="33">
        <v>1</v>
      </c>
      <c r="I37" s="33"/>
      <c r="J37" s="33">
        <v>1</v>
      </c>
      <c r="K37" s="33">
        <v>1</v>
      </c>
      <c r="L37" s="33">
        <v>1</v>
      </c>
      <c r="M37" s="33">
        <v>1</v>
      </c>
      <c r="N37" s="33">
        <v>1</v>
      </c>
      <c r="O37" s="33">
        <v>1</v>
      </c>
      <c r="P37" s="33">
        <v>1</v>
      </c>
      <c r="Q37" s="33">
        <v>1</v>
      </c>
      <c r="R37" s="33">
        <v>1</v>
      </c>
      <c r="S37" s="33">
        <v>1</v>
      </c>
      <c r="T37" s="33"/>
      <c r="U37" s="33">
        <v>1</v>
      </c>
      <c r="V37" s="33">
        <v>1</v>
      </c>
      <c r="W37" s="33">
        <v>1</v>
      </c>
      <c r="X37" s="33">
        <v>1</v>
      </c>
      <c r="Y37" s="33">
        <v>1</v>
      </c>
      <c r="Z37" s="33">
        <v>1</v>
      </c>
      <c r="AA37" s="33"/>
      <c r="AB37" s="33">
        <v>1</v>
      </c>
      <c r="AC37" s="33">
        <v>1</v>
      </c>
      <c r="AD37" s="33">
        <v>1</v>
      </c>
      <c r="AE37" s="33">
        <v>1</v>
      </c>
      <c r="AF37" s="33">
        <v>1</v>
      </c>
      <c r="AG37" s="33">
        <v>1</v>
      </c>
      <c r="AH37" s="33">
        <v>1</v>
      </c>
      <c r="AI37" s="33">
        <v>1</v>
      </c>
      <c r="AJ37" s="33"/>
      <c r="AK37" s="33"/>
      <c r="AL37" s="33"/>
      <c r="AM37" s="33"/>
      <c r="AN37" s="33"/>
      <c r="AO37" s="33"/>
      <c r="AP37" s="33"/>
      <c r="AQ37" s="33"/>
      <c r="AR37" s="33"/>
      <c r="AS37" s="33"/>
      <c r="AT37" s="33"/>
      <c r="AU37" s="33"/>
      <c r="AV37" s="33"/>
      <c r="AW37" s="33"/>
      <c r="AX37" s="33"/>
      <c r="AY37" s="33"/>
      <c r="AZ37" s="33"/>
      <c r="BA37" s="33"/>
    </row>
    <row r="38" spans="1:53" ht="15" x14ac:dyDescent="0.25">
      <c r="A38" s="18">
        <f t="shared" si="2"/>
        <v>534</v>
      </c>
      <c r="B38" s="14">
        <v>5</v>
      </c>
      <c r="C38" s="6" t="s">
        <v>599</v>
      </c>
      <c r="D38" s="3" t="s">
        <v>394</v>
      </c>
      <c r="E38" s="35">
        <v>2</v>
      </c>
      <c r="F38" s="34">
        <f t="shared" si="1"/>
        <v>4</v>
      </c>
      <c r="G38" s="41">
        <f t="shared" si="0"/>
        <v>25</v>
      </c>
      <c r="H38" s="33">
        <v>1</v>
      </c>
      <c r="I38" s="33">
        <v>1</v>
      </c>
      <c r="J38" s="33">
        <v>1</v>
      </c>
      <c r="K38" s="33">
        <v>1</v>
      </c>
      <c r="L38" s="33"/>
      <c r="M38" s="33">
        <v>1</v>
      </c>
      <c r="N38" s="33">
        <v>1</v>
      </c>
      <c r="O38" s="33">
        <v>1</v>
      </c>
      <c r="P38" s="33">
        <v>1</v>
      </c>
      <c r="Q38" s="33">
        <v>1</v>
      </c>
      <c r="R38" s="33">
        <v>1</v>
      </c>
      <c r="S38" s="33">
        <v>1</v>
      </c>
      <c r="T38" s="33"/>
      <c r="U38" s="33">
        <v>1</v>
      </c>
      <c r="V38" s="33">
        <v>1</v>
      </c>
      <c r="W38" s="33">
        <v>1</v>
      </c>
      <c r="X38" s="33">
        <v>1</v>
      </c>
      <c r="Y38" s="33">
        <v>1</v>
      </c>
      <c r="Z38" s="33">
        <v>1</v>
      </c>
      <c r="AA38" s="33"/>
      <c r="AB38" s="33">
        <v>1</v>
      </c>
      <c r="AC38" s="33">
        <v>1</v>
      </c>
      <c r="AD38" s="33">
        <v>1</v>
      </c>
      <c r="AE38" s="33">
        <v>1</v>
      </c>
      <c r="AF38" s="33">
        <v>1</v>
      </c>
      <c r="AG38" s="33">
        <v>1</v>
      </c>
      <c r="AH38" s="33">
        <v>1</v>
      </c>
      <c r="AI38" s="33">
        <v>1</v>
      </c>
      <c r="AJ38" s="33"/>
      <c r="AK38" s="33"/>
      <c r="AL38" s="33"/>
      <c r="AM38" s="33"/>
      <c r="AN38" s="33"/>
      <c r="AO38" s="33"/>
      <c r="AP38" s="33"/>
      <c r="AQ38" s="33"/>
      <c r="AR38" s="33"/>
      <c r="AS38" s="33"/>
      <c r="AT38" s="33"/>
      <c r="AU38" s="33"/>
      <c r="AV38" s="33"/>
      <c r="AW38" s="33"/>
      <c r="AX38" s="33"/>
      <c r="AY38" s="33"/>
      <c r="AZ38" s="33"/>
      <c r="BA38" s="33"/>
    </row>
    <row r="39" spans="1:53" ht="30" x14ac:dyDescent="0.25">
      <c r="A39" s="15">
        <f t="shared" si="2"/>
        <v>535</v>
      </c>
      <c r="B39" s="4">
        <v>5</v>
      </c>
      <c r="C39" s="3" t="s">
        <v>505</v>
      </c>
      <c r="D39" s="3" t="s">
        <v>508</v>
      </c>
      <c r="E39" s="35">
        <v>0</v>
      </c>
      <c r="F39" s="34">
        <f t="shared" si="1"/>
        <v>0</v>
      </c>
      <c r="G39" s="27">
        <f t="shared" si="0"/>
        <v>25</v>
      </c>
      <c r="H39" s="33">
        <v>1</v>
      </c>
      <c r="I39" s="33"/>
      <c r="J39" s="33"/>
      <c r="K39" s="33">
        <v>1</v>
      </c>
      <c r="L39" s="33">
        <v>1</v>
      </c>
      <c r="M39" s="33">
        <v>1</v>
      </c>
      <c r="N39" s="33">
        <v>1</v>
      </c>
      <c r="O39" s="33">
        <v>1</v>
      </c>
      <c r="P39" s="33">
        <v>1</v>
      </c>
      <c r="Q39" s="33">
        <v>1</v>
      </c>
      <c r="R39" s="33">
        <v>1</v>
      </c>
      <c r="S39" s="33">
        <v>1</v>
      </c>
      <c r="T39" s="33">
        <v>1</v>
      </c>
      <c r="U39" s="33">
        <v>1</v>
      </c>
      <c r="V39" s="33">
        <v>1</v>
      </c>
      <c r="W39" s="33">
        <v>1</v>
      </c>
      <c r="X39" s="33">
        <v>1</v>
      </c>
      <c r="Y39" s="33">
        <v>1</v>
      </c>
      <c r="Z39" s="33">
        <v>1</v>
      </c>
      <c r="AA39" s="33"/>
      <c r="AB39" s="33">
        <v>1</v>
      </c>
      <c r="AC39" s="33">
        <v>1</v>
      </c>
      <c r="AD39" s="33">
        <v>1</v>
      </c>
      <c r="AE39" s="33">
        <v>1</v>
      </c>
      <c r="AF39" s="33">
        <v>1</v>
      </c>
      <c r="AG39" s="33">
        <v>1</v>
      </c>
      <c r="AH39" s="33">
        <v>1</v>
      </c>
      <c r="AI39" s="33">
        <v>1</v>
      </c>
      <c r="AJ39" s="33"/>
      <c r="AK39" s="33"/>
      <c r="AL39" s="33"/>
      <c r="AM39" s="33"/>
      <c r="AN39" s="33"/>
      <c r="AO39" s="33"/>
      <c r="AP39" s="33"/>
      <c r="AQ39" s="33"/>
      <c r="AR39" s="33"/>
      <c r="AS39" s="33"/>
      <c r="AT39" s="33"/>
      <c r="AU39" s="33"/>
      <c r="AV39" s="33"/>
      <c r="AW39" s="33"/>
      <c r="AX39" s="33"/>
      <c r="AY39" s="33"/>
      <c r="AZ39" s="33"/>
      <c r="BA39" s="33"/>
    </row>
    <row r="40" spans="1:53" ht="30" x14ac:dyDescent="0.25">
      <c r="A40" s="18">
        <f t="shared" si="2"/>
        <v>536</v>
      </c>
      <c r="B40" s="4">
        <v>5</v>
      </c>
      <c r="C40" s="3" t="s">
        <v>506</v>
      </c>
      <c r="D40" s="3" t="s">
        <v>507</v>
      </c>
      <c r="E40" s="35">
        <v>2</v>
      </c>
      <c r="F40" s="34">
        <f t="shared" si="1"/>
        <v>6</v>
      </c>
      <c r="G40" s="41">
        <f t="shared" si="0"/>
        <v>23</v>
      </c>
      <c r="H40" s="33">
        <v>1</v>
      </c>
      <c r="I40" s="33"/>
      <c r="J40" s="33"/>
      <c r="K40" s="33">
        <v>1</v>
      </c>
      <c r="L40" s="33">
        <v>1</v>
      </c>
      <c r="M40" s="33">
        <v>1</v>
      </c>
      <c r="N40" s="33">
        <v>1</v>
      </c>
      <c r="O40" s="33">
        <v>1</v>
      </c>
      <c r="P40" s="33">
        <v>1</v>
      </c>
      <c r="Q40" s="33">
        <v>1</v>
      </c>
      <c r="R40" s="33">
        <v>1</v>
      </c>
      <c r="S40" s="33">
        <v>1</v>
      </c>
      <c r="T40" s="33"/>
      <c r="U40" s="33">
        <v>1</v>
      </c>
      <c r="V40" s="33">
        <v>1</v>
      </c>
      <c r="W40" s="33">
        <v>1</v>
      </c>
      <c r="X40" s="33">
        <v>1</v>
      </c>
      <c r="Y40" s="33">
        <v>1</v>
      </c>
      <c r="Z40" s="33">
        <v>1</v>
      </c>
      <c r="AA40" s="33"/>
      <c r="AB40" s="33">
        <v>1</v>
      </c>
      <c r="AC40" s="33">
        <v>1</v>
      </c>
      <c r="AD40" s="33">
        <v>1</v>
      </c>
      <c r="AE40" s="33">
        <v>1</v>
      </c>
      <c r="AF40" s="33"/>
      <c r="AG40" s="33">
        <v>1</v>
      </c>
      <c r="AH40" s="33">
        <v>1</v>
      </c>
      <c r="AI40" s="33">
        <v>1</v>
      </c>
      <c r="AJ40" s="33"/>
      <c r="AK40" s="33"/>
      <c r="AL40" s="33"/>
      <c r="AM40" s="33"/>
      <c r="AN40" s="33"/>
      <c r="AO40" s="33"/>
      <c r="AP40" s="33"/>
      <c r="AQ40" s="33"/>
      <c r="AR40" s="33"/>
      <c r="AS40" s="33"/>
      <c r="AT40" s="33"/>
      <c r="AU40" s="33"/>
      <c r="AV40" s="33"/>
      <c r="AW40" s="33"/>
      <c r="AX40" s="33"/>
      <c r="AY40" s="33"/>
      <c r="AZ40" s="33"/>
      <c r="BA40" s="33"/>
    </row>
    <row r="41" spans="1:53" ht="15" x14ac:dyDescent="0.25">
      <c r="A41" s="18">
        <f t="shared" si="2"/>
        <v>537</v>
      </c>
      <c r="B41" s="14">
        <v>6</v>
      </c>
      <c r="C41" s="6" t="s">
        <v>599</v>
      </c>
      <c r="D41" s="3" t="s">
        <v>395</v>
      </c>
      <c r="E41" s="35">
        <v>2</v>
      </c>
      <c r="F41" s="34">
        <f t="shared" si="1"/>
        <v>3</v>
      </c>
      <c r="G41" s="41">
        <f t="shared" si="0"/>
        <v>26</v>
      </c>
      <c r="H41" s="33">
        <v>1</v>
      </c>
      <c r="I41" s="33">
        <v>1</v>
      </c>
      <c r="J41" s="33">
        <v>1</v>
      </c>
      <c r="K41" s="33">
        <v>1</v>
      </c>
      <c r="L41" s="33">
        <v>1</v>
      </c>
      <c r="M41" s="33">
        <v>1</v>
      </c>
      <c r="N41" s="33">
        <v>1</v>
      </c>
      <c r="O41" s="33">
        <v>1</v>
      </c>
      <c r="P41" s="33">
        <v>1</v>
      </c>
      <c r="Q41" s="33">
        <v>1</v>
      </c>
      <c r="R41" s="33">
        <v>1</v>
      </c>
      <c r="S41" s="33">
        <v>1</v>
      </c>
      <c r="T41" s="33"/>
      <c r="U41" s="33">
        <v>1</v>
      </c>
      <c r="V41" s="33">
        <v>1</v>
      </c>
      <c r="W41" s="33">
        <v>1</v>
      </c>
      <c r="X41" s="33">
        <v>1</v>
      </c>
      <c r="Y41" s="33">
        <v>1</v>
      </c>
      <c r="Z41" s="33">
        <v>1</v>
      </c>
      <c r="AA41" s="33"/>
      <c r="AB41" s="33">
        <v>1</v>
      </c>
      <c r="AC41" s="33">
        <v>1</v>
      </c>
      <c r="AD41" s="33">
        <v>1</v>
      </c>
      <c r="AE41" s="33">
        <v>1</v>
      </c>
      <c r="AF41" s="33">
        <v>1</v>
      </c>
      <c r="AG41" s="33">
        <v>1</v>
      </c>
      <c r="AH41" s="33">
        <v>1</v>
      </c>
      <c r="AI41" s="33">
        <v>1</v>
      </c>
      <c r="AJ41" s="33"/>
      <c r="AK41" s="33"/>
      <c r="AL41" s="33"/>
      <c r="AM41" s="33"/>
      <c r="AN41" s="33"/>
      <c r="AO41" s="33"/>
      <c r="AP41" s="33"/>
      <c r="AQ41" s="33"/>
      <c r="AR41" s="33"/>
      <c r="AS41" s="33"/>
      <c r="AT41" s="33"/>
      <c r="AU41" s="33"/>
      <c r="AV41" s="33"/>
      <c r="AW41" s="33"/>
      <c r="AX41" s="33"/>
      <c r="AY41" s="33"/>
      <c r="AZ41" s="33"/>
      <c r="BA41" s="33"/>
    </row>
    <row r="42" spans="1:53" ht="43.2" x14ac:dyDescent="0.3">
      <c r="A42" s="18">
        <f t="shared" si="2"/>
        <v>538</v>
      </c>
      <c r="B42" s="4">
        <v>6</v>
      </c>
      <c r="C42" s="3" t="s">
        <v>509</v>
      </c>
      <c r="D42" s="3" t="s">
        <v>510</v>
      </c>
      <c r="E42" s="35">
        <v>2</v>
      </c>
      <c r="F42" s="34">
        <f t="shared" si="1"/>
        <v>14</v>
      </c>
      <c r="G42" s="41">
        <f t="shared" si="0"/>
        <v>15</v>
      </c>
      <c r="H42" s="33"/>
      <c r="I42" s="33"/>
      <c r="J42" s="33"/>
      <c r="K42" s="33">
        <v>1</v>
      </c>
      <c r="L42" s="33">
        <v>1</v>
      </c>
      <c r="M42" s="33">
        <v>1</v>
      </c>
      <c r="N42" s="33"/>
      <c r="O42" s="33"/>
      <c r="P42" s="33">
        <v>1</v>
      </c>
      <c r="Q42" s="33"/>
      <c r="R42" s="33"/>
      <c r="S42" s="33">
        <v>1</v>
      </c>
      <c r="T42" s="33"/>
      <c r="U42" s="33">
        <v>1</v>
      </c>
      <c r="V42" s="33">
        <v>1</v>
      </c>
      <c r="W42" s="33"/>
      <c r="X42" s="33">
        <v>1</v>
      </c>
      <c r="Y42" s="33">
        <v>1</v>
      </c>
      <c r="Z42" s="33">
        <v>1</v>
      </c>
      <c r="AA42" s="33"/>
      <c r="AB42" s="33">
        <v>1</v>
      </c>
      <c r="AC42" s="33">
        <v>1</v>
      </c>
      <c r="AD42" s="33"/>
      <c r="AE42" s="33">
        <v>1</v>
      </c>
      <c r="AF42" s="33"/>
      <c r="AG42" s="33"/>
      <c r="AH42" s="33">
        <v>1</v>
      </c>
      <c r="AI42" s="33">
        <v>1</v>
      </c>
      <c r="AJ42" s="33"/>
      <c r="AK42" s="33"/>
      <c r="AL42" s="33"/>
      <c r="AM42" s="33"/>
      <c r="AN42" s="33"/>
      <c r="AO42" s="33"/>
      <c r="AP42" s="33"/>
      <c r="AQ42" s="33"/>
      <c r="AR42" s="33"/>
      <c r="AS42" s="33"/>
      <c r="AT42" s="33"/>
      <c r="AU42" s="33"/>
      <c r="AV42" s="33"/>
      <c r="AW42" s="33"/>
      <c r="AX42" s="33"/>
      <c r="AY42" s="33"/>
      <c r="AZ42" s="33"/>
      <c r="BA42" s="33"/>
    </row>
    <row r="43" spans="1:53" ht="15" x14ac:dyDescent="0.25">
      <c r="A43" s="18">
        <f t="shared" si="2"/>
        <v>539</v>
      </c>
      <c r="B43" s="4">
        <v>6</v>
      </c>
      <c r="C43" s="3" t="s">
        <v>522</v>
      </c>
      <c r="D43" s="3" t="s">
        <v>523</v>
      </c>
      <c r="E43" s="35">
        <v>2</v>
      </c>
      <c r="F43" s="34">
        <f t="shared" si="1"/>
        <v>8</v>
      </c>
      <c r="G43" s="41">
        <f t="shared" si="0"/>
        <v>21</v>
      </c>
      <c r="H43" s="33">
        <v>1</v>
      </c>
      <c r="I43" s="33">
        <v>1</v>
      </c>
      <c r="J43" s="33">
        <v>1</v>
      </c>
      <c r="K43" s="33">
        <v>1</v>
      </c>
      <c r="L43" s="33">
        <v>1</v>
      </c>
      <c r="M43" s="33">
        <v>1</v>
      </c>
      <c r="N43" s="33">
        <v>1</v>
      </c>
      <c r="O43" s="33"/>
      <c r="P43" s="33">
        <v>1</v>
      </c>
      <c r="Q43" s="33">
        <v>1</v>
      </c>
      <c r="R43" s="33">
        <v>1</v>
      </c>
      <c r="S43" s="33">
        <v>1</v>
      </c>
      <c r="T43" s="33"/>
      <c r="U43" s="33"/>
      <c r="V43" s="33">
        <v>1</v>
      </c>
      <c r="W43" s="33"/>
      <c r="X43" s="33">
        <v>1</v>
      </c>
      <c r="Y43" s="33">
        <v>1</v>
      </c>
      <c r="Z43" s="33">
        <v>1</v>
      </c>
      <c r="AA43" s="33"/>
      <c r="AB43" s="33">
        <v>1</v>
      </c>
      <c r="AC43" s="33">
        <v>1</v>
      </c>
      <c r="AD43" s="33"/>
      <c r="AE43" s="33">
        <v>1</v>
      </c>
      <c r="AF43" s="33"/>
      <c r="AG43" s="33">
        <v>1</v>
      </c>
      <c r="AH43" s="33">
        <v>1</v>
      </c>
      <c r="AI43" s="33">
        <v>1</v>
      </c>
      <c r="AJ43" s="33"/>
      <c r="AK43" s="33"/>
      <c r="AL43" s="33"/>
      <c r="AM43" s="33"/>
      <c r="AN43" s="33"/>
      <c r="AO43" s="33"/>
      <c r="AP43" s="33"/>
      <c r="AQ43" s="33"/>
      <c r="AR43" s="33"/>
      <c r="AS43" s="33"/>
      <c r="AT43" s="33"/>
      <c r="AU43" s="33"/>
      <c r="AV43" s="33"/>
      <c r="AW43" s="33"/>
      <c r="AX43" s="33"/>
      <c r="AY43" s="33"/>
      <c r="AZ43" s="33"/>
      <c r="BA43" s="33"/>
    </row>
    <row r="44" spans="1:53" ht="15" x14ac:dyDescent="0.25">
      <c r="A44" s="18">
        <f t="shared" si="2"/>
        <v>540</v>
      </c>
      <c r="B44" s="14">
        <v>7</v>
      </c>
      <c r="C44" s="6" t="s">
        <v>599</v>
      </c>
      <c r="D44" s="3" t="s">
        <v>601</v>
      </c>
      <c r="E44" s="35">
        <v>2</v>
      </c>
      <c r="F44" s="34">
        <f t="shared" si="1"/>
        <v>5</v>
      </c>
      <c r="G44" s="41">
        <f t="shared" si="0"/>
        <v>24</v>
      </c>
      <c r="H44" s="33"/>
      <c r="I44" s="33">
        <v>1</v>
      </c>
      <c r="J44" s="33">
        <v>1</v>
      </c>
      <c r="K44" s="33">
        <v>1</v>
      </c>
      <c r="L44" s="33">
        <v>1</v>
      </c>
      <c r="M44" s="33">
        <v>1</v>
      </c>
      <c r="N44" s="33">
        <v>1</v>
      </c>
      <c r="O44" s="33">
        <v>1</v>
      </c>
      <c r="P44" s="33">
        <v>1</v>
      </c>
      <c r="Q44" s="33">
        <v>1</v>
      </c>
      <c r="R44" s="33"/>
      <c r="S44" s="33">
        <v>1</v>
      </c>
      <c r="T44" s="33"/>
      <c r="U44" s="33">
        <v>1</v>
      </c>
      <c r="V44" s="33">
        <v>1</v>
      </c>
      <c r="W44" s="33">
        <v>1</v>
      </c>
      <c r="X44" s="33">
        <v>1</v>
      </c>
      <c r="Y44" s="33">
        <v>1</v>
      </c>
      <c r="Z44" s="33">
        <v>1</v>
      </c>
      <c r="AA44" s="33"/>
      <c r="AB44" s="33">
        <v>1</v>
      </c>
      <c r="AC44" s="33">
        <v>1</v>
      </c>
      <c r="AD44" s="33">
        <v>1</v>
      </c>
      <c r="AE44" s="33">
        <v>1</v>
      </c>
      <c r="AF44" s="33">
        <v>1</v>
      </c>
      <c r="AG44" s="33">
        <v>1</v>
      </c>
      <c r="AH44" s="33">
        <v>1</v>
      </c>
      <c r="AI44" s="33">
        <v>1</v>
      </c>
      <c r="AJ44" s="33"/>
      <c r="AK44" s="33"/>
      <c r="AL44" s="33"/>
      <c r="AM44" s="33"/>
      <c r="AN44" s="33"/>
      <c r="AO44" s="33"/>
      <c r="AP44" s="33"/>
      <c r="AQ44" s="33"/>
      <c r="AR44" s="33"/>
      <c r="AS44" s="33"/>
      <c r="AT44" s="33"/>
      <c r="AU44" s="33"/>
      <c r="AV44" s="33"/>
      <c r="AW44" s="33"/>
      <c r="AX44" s="33"/>
      <c r="AY44" s="33"/>
      <c r="AZ44" s="33"/>
      <c r="BA44" s="33"/>
    </row>
    <row r="45" spans="1:53" ht="15" x14ac:dyDescent="0.25">
      <c r="A45" s="15">
        <f t="shared" si="2"/>
        <v>541</v>
      </c>
      <c r="B45" s="4">
        <v>7</v>
      </c>
      <c r="C45" s="3" t="s">
        <v>511</v>
      </c>
      <c r="D45" s="3" t="s">
        <v>512</v>
      </c>
      <c r="E45" s="35">
        <v>0</v>
      </c>
      <c r="F45" s="34">
        <f t="shared" si="1"/>
        <v>0</v>
      </c>
      <c r="G45" s="27">
        <f t="shared" si="0"/>
        <v>24</v>
      </c>
      <c r="H45" s="33">
        <v>1</v>
      </c>
      <c r="I45" s="33"/>
      <c r="J45" s="33">
        <v>1</v>
      </c>
      <c r="K45" s="33">
        <v>1</v>
      </c>
      <c r="L45" s="33">
        <v>1</v>
      </c>
      <c r="M45" s="33">
        <v>1</v>
      </c>
      <c r="N45" s="33">
        <v>1</v>
      </c>
      <c r="O45" s="33">
        <v>1</v>
      </c>
      <c r="P45" s="33">
        <v>1</v>
      </c>
      <c r="Q45" s="33">
        <v>1</v>
      </c>
      <c r="R45" s="33"/>
      <c r="S45" s="33">
        <v>1</v>
      </c>
      <c r="T45" s="33"/>
      <c r="U45" s="33">
        <v>1</v>
      </c>
      <c r="V45" s="33">
        <v>1</v>
      </c>
      <c r="W45" s="33">
        <v>1</v>
      </c>
      <c r="X45" s="33">
        <v>1</v>
      </c>
      <c r="Y45" s="33">
        <v>1</v>
      </c>
      <c r="Z45" s="33">
        <v>1</v>
      </c>
      <c r="AA45" s="33"/>
      <c r="AB45" s="33">
        <v>1</v>
      </c>
      <c r="AC45" s="33">
        <v>1</v>
      </c>
      <c r="AD45" s="33">
        <v>1</v>
      </c>
      <c r="AE45" s="33">
        <v>1</v>
      </c>
      <c r="AF45" s="33">
        <v>1</v>
      </c>
      <c r="AG45" s="33">
        <v>1</v>
      </c>
      <c r="AH45" s="33">
        <v>1</v>
      </c>
      <c r="AI45" s="33">
        <v>1</v>
      </c>
      <c r="AJ45" s="33"/>
      <c r="AK45" s="33"/>
      <c r="AL45" s="33"/>
      <c r="AM45" s="33"/>
      <c r="AN45" s="33"/>
      <c r="AO45" s="33"/>
      <c r="AP45" s="33"/>
      <c r="AQ45" s="33"/>
      <c r="AR45" s="33"/>
      <c r="AS45" s="33"/>
      <c r="AT45" s="33"/>
      <c r="AU45" s="33"/>
      <c r="AV45" s="33"/>
      <c r="AW45" s="33"/>
      <c r="AX45" s="33"/>
      <c r="AY45" s="33"/>
      <c r="AZ45" s="33"/>
      <c r="BA45" s="33"/>
    </row>
    <row r="46" spans="1:53" ht="15" x14ac:dyDescent="0.25">
      <c r="A46" s="18">
        <f t="shared" si="2"/>
        <v>542</v>
      </c>
      <c r="B46" s="4">
        <v>7</v>
      </c>
      <c r="C46" s="3" t="s">
        <v>515</v>
      </c>
      <c r="D46" s="3" t="s">
        <v>516</v>
      </c>
      <c r="E46" s="35">
        <v>2</v>
      </c>
      <c r="F46" s="34">
        <f t="shared" si="1"/>
        <v>4</v>
      </c>
      <c r="G46" s="41">
        <f t="shared" si="0"/>
        <v>25</v>
      </c>
      <c r="H46" s="33">
        <v>1</v>
      </c>
      <c r="I46" s="33">
        <v>1</v>
      </c>
      <c r="J46" s="33">
        <v>1</v>
      </c>
      <c r="K46" s="33">
        <v>1</v>
      </c>
      <c r="L46" s="33">
        <v>1</v>
      </c>
      <c r="M46" s="33">
        <v>1</v>
      </c>
      <c r="N46" s="33">
        <v>1</v>
      </c>
      <c r="O46" s="33"/>
      <c r="P46" s="33">
        <v>1</v>
      </c>
      <c r="Q46" s="33">
        <v>1</v>
      </c>
      <c r="R46" s="33"/>
      <c r="S46" s="33">
        <v>1</v>
      </c>
      <c r="T46" s="33"/>
      <c r="U46" s="33">
        <v>1</v>
      </c>
      <c r="V46" s="33">
        <v>1</v>
      </c>
      <c r="W46" s="33">
        <v>1</v>
      </c>
      <c r="X46" s="33">
        <v>1</v>
      </c>
      <c r="Y46" s="33">
        <v>1</v>
      </c>
      <c r="Z46" s="33">
        <v>1</v>
      </c>
      <c r="AA46" s="33">
        <v>1</v>
      </c>
      <c r="AB46" s="33">
        <v>1</v>
      </c>
      <c r="AC46" s="33">
        <v>1</v>
      </c>
      <c r="AD46" s="33">
        <v>1</v>
      </c>
      <c r="AE46" s="33">
        <v>1</v>
      </c>
      <c r="AF46" s="33">
        <v>1</v>
      </c>
      <c r="AG46" s="33">
        <v>1</v>
      </c>
      <c r="AH46" s="33">
        <v>1</v>
      </c>
      <c r="AI46" s="33">
        <v>1</v>
      </c>
      <c r="AJ46" s="33"/>
      <c r="AK46" s="33"/>
      <c r="AL46" s="33"/>
      <c r="AM46" s="33"/>
      <c r="AN46" s="33"/>
      <c r="AO46" s="33"/>
      <c r="AP46" s="33"/>
      <c r="AQ46" s="33"/>
      <c r="AR46" s="33"/>
      <c r="AS46" s="33"/>
      <c r="AT46" s="33"/>
      <c r="AU46" s="33"/>
      <c r="AV46" s="33"/>
      <c r="AW46" s="33"/>
      <c r="AX46" s="33"/>
      <c r="AY46" s="33"/>
      <c r="AZ46" s="33"/>
      <c r="BA46" s="33"/>
    </row>
    <row r="47" spans="1:53" ht="15" x14ac:dyDescent="0.25">
      <c r="A47" s="18">
        <f t="shared" si="2"/>
        <v>543</v>
      </c>
      <c r="B47" s="4">
        <v>7</v>
      </c>
      <c r="C47" s="3" t="s">
        <v>513</v>
      </c>
      <c r="D47" s="3" t="s">
        <v>514</v>
      </c>
      <c r="E47" s="35">
        <v>2</v>
      </c>
      <c r="F47" s="34">
        <f t="shared" si="1"/>
        <v>15</v>
      </c>
      <c r="G47" s="41">
        <f t="shared" si="0"/>
        <v>14</v>
      </c>
      <c r="H47" s="33">
        <v>1</v>
      </c>
      <c r="I47" s="33"/>
      <c r="J47" s="33"/>
      <c r="K47" s="33">
        <v>1</v>
      </c>
      <c r="L47" s="33">
        <v>1</v>
      </c>
      <c r="M47" s="33">
        <v>1</v>
      </c>
      <c r="N47" s="33">
        <v>1</v>
      </c>
      <c r="O47" s="33"/>
      <c r="P47" s="33"/>
      <c r="Q47" s="33"/>
      <c r="R47" s="33"/>
      <c r="S47" s="33"/>
      <c r="T47" s="33"/>
      <c r="U47" s="33"/>
      <c r="V47" s="33">
        <v>1</v>
      </c>
      <c r="W47" s="33"/>
      <c r="X47" s="33">
        <v>1</v>
      </c>
      <c r="Y47" s="33">
        <v>1</v>
      </c>
      <c r="Z47" s="33">
        <v>1</v>
      </c>
      <c r="AA47" s="33"/>
      <c r="AB47" s="33"/>
      <c r="AC47" s="33">
        <v>1</v>
      </c>
      <c r="AD47" s="33"/>
      <c r="AE47" s="33">
        <v>1</v>
      </c>
      <c r="AF47" s="33"/>
      <c r="AG47" s="33">
        <v>1</v>
      </c>
      <c r="AH47" s="33">
        <v>1</v>
      </c>
      <c r="AI47" s="33">
        <v>1</v>
      </c>
      <c r="AJ47" s="33"/>
      <c r="AK47" s="33"/>
      <c r="AL47" s="33"/>
      <c r="AM47" s="33"/>
      <c r="AN47" s="33"/>
      <c r="AO47" s="33"/>
      <c r="AP47" s="33"/>
      <c r="AQ47" s="33"/>
      <c r="AR47" s="33"/>
      <c r="AS47" s="33"/>
      <c r="AT47" s="33"/>
      <c r="AU47" s="33"/>
      <c r="AV47" s="33"/>
      <c r="AW47" s="33"/>
      <c r="AX47" s="33"/>
      <c r="AY47" s="33"/>
      <c r="AZ47" s="33"/>
      <c r="BA47" s="33"/>
    </row>
    <row r="48" spans="1:53" ht="15" x14ac:dyDescent="0.25">
      <c r="A48" s="18">
        <f t="shared" si="2"/>
        <v>544</v>
      </c>
      <c r="B48" s="14">
        <v>8</v>
      </c>
      <c r="C48" s="6" t="s">
        <v>599</v>
      </c>
      <c r="D48" s="3" t="s">
        <v>602</v>
      </c>
      <c r="E48" s="35">
        <v>2</v>
      </c>
      <c r="F48" s="34">
        <f t="shared" si="1"/>
        <v>4</v>
      </c>
      <c r="G48" s="41">
        <f t="shared" si="0"/>
        <v>25</v>
      </c>
      <c r="H48" s="33">
        <v>1</v>
      </c>
      <c r="I48" s="33"/>
      <c r="J48" s="33">
        <v>1</v>
      </c>
      <c r="K48" s="33">
        <v>1</v>
      </c>
      <c r="L48" s="33">
        <v>1</v>
      </c>
      <c r="M48" s="33">
        <v>1</v>
      </c>
      <c r="N48" s="33">
        <v>1</v>
      </c>
      <c r="O48" s="33">
        <v>1</v>
      </c>
      <c r="P48" s="33">
        <v>1</v>
      </c>
      <c r="Q48" s="33">
        <v>1</v>
      </c>
      <c r="R48" s="33">
        <v>1</v>
      </c>
      <c r="S48" s="33">
        <v>1</v>
      </c>
      <c r="T48" s="33"/>
      <c r="U48" s="33">
        <v>1</v>
      </c>
      <c r="V48" s="33">
        <v>1</v>
      </c>
      <c r="W48" s="33">
        <v>1</v>
      </c>
      <c r="X48" s="33">
        <v>1</v>
      </c>
      <c r="Y48" s="33">
        <v>1</v>
      </c>
      <c r="Z48" s="33">
        <v>1</v>
      </c>
      <c r="AA48" s="33"/>
      <c r="AB48" s="33">
        <v>1</v>
      </c>
      <c r="AC48" s="33">
        <v>1</v>
      </c>
      <c r="AD48" s="33">
        <v>1</v>
      </c>
      <c r="AE48" s="33">
        <v>1</v>
      </c>
      <c r="AF48" s="33">
        <v>1</v>
      </c>
      <c r="AG48" s="33">
        <v>1</v>
      </c>
      <c r="AH48" s="33">
        <v>1</v>
      </c>
      <c r="AI48" s="33">
        <v>1</v>
      </c>
      <c r="AJ48" s="33"/>
      <c r="AK48" s="33"/>
      <c r="AL48" s="33"/>
      <c r="AM48" s="33"/>
      <c r="AN48" s="33"/>
      <c r="AO48" s="33"/>
      <c r="AP48" s="33"/>
      <c r="AQ48" s="33"/>
      <c r="AR48" s="33"/>
      <c r="AS48" s="33"/>
      <c r="AT48" s="33"/>
      <c r="AU48" s="33"/>
      <c r="AV48" s="33"/>
      <c r="AW48" s="33"/>
      <c r="AX48" s="33"/>
      <c r="AY48" s="33"/>
      <c r="AZ48" s="33"/>
      <c r="BA48" s="33"/>
    </row>
    <row r="49" spans="1:53" ht="78" customHeight="1" x14ac:dyDescent="0.25">
      <c r="A49" s="18">
        <f t="shared" si="2"/>
        <v>545</v>
      </c>
      <c r="B49" s="4">
        <v>8</v>
      </c>
      <c r="C49" s="3" t="s">
        <v>438</v>
      </c>
      <c r="D49" s="3" t="s">
        <v>596</v>
      </c>
      <c r="E49" s="35">
        <v>2</v>
      </c>
      <c r="F49" s="34">
        <f t="shared" si="1"/>
        <v>1</v>
      </c>
      <c r="G49" s="41">
        <f t="shared" si="0"/>
        <v>28</v>
      </c>
      <c r="H49" s="33">
        <v>1</v>
      </c>
      <c r="I49" s="33">
        <v>1</v>
      </c>
      <c r="J49" s="33">
        <v>1</v>
      </c>
      <c r="K49" s="33">
        <v>1</v>
      </c>
      <c r="L49" s="33">
        <v>1</v>
      </c>
      <c r="M49" s="33">
        <v>1</v>
      </c>
      <c r="N49" s="33">
        <v>1</v>
      </c>
      <c r="O49" s="33">
        <v>1</v>
      </c>
      <c r="P49" s="33">
        <v>1</v>
      </c>
      <c r="Q49" s="33">
        <v>1</v>
      </c>
      <c r="R49" s="33">
        <v>1</v>
      </c>
      <c r="S49" s="33">
        <v>1</v>
      </c>
      <c r="T49" s="33">
        <v>1</v>
      </c>
      <c r="U49" s="33">
        <v>1</v>
      </c>
      <c r="V49" s="33">
        <v>1</v>
      </c>
      <c r="W49" s="33">
        <v>1</v>
      </c>
      <c r="X49" s="33">
        <v>1</v>
      </c>
      <c r="Y49" s="33">
        <v>1</v>
      </c>
      <c r="Z49" s="33">
        <v>1</v>
      </c>
      <c r="AA49" s="33">
        <v>1</v>
      </c>
      <c r="AB49" s="33">
        <v>1</v>
      </c>
      <c r="AC49" s="33">
        <v>1</v>
      </c>
      <c r="AD49" s="33">
        <v>1</v>
      </c>
      <c r="AE49" s="33">
        <v>1</v>
      </c>
      <c r="AF49" s="33">
        <v>1</v>
      </c>
      <c r="AG49" s="33">
        <v>1</v>
      </c>
      <c r="AH49" s="33">
        <v>1</v>
      </c>
      <c r="AI49" s="33">
        <v>1</v>
      </c>
      <c r="AJ49" s="33"/>
      <c r="AK49" s="33"/>
      <c r="AL49" s="33"/>
      <c r="AM49" s="33"/>
      <c r="AN49" s="33"/>
      <c r="AO49" s="33"/>
      <c r="AP49" s="33"/>
      <c r="AQ49" s="33"/>
      <c r="AR49" s="33"/>
      <c r="AS49" s="33"/>
      <c r="AT49" s="33"/>
      <c r="AU49" s="33"/>
      <c r="AV49" s="33"/>
      <c r="AW49" s="33"/>
      <c r="AX49" s="33"/>
      <c r="AY49" s="33"/>
      <c r="AZ49" s="33"/>
      <c r="BA49" s="33"/>
    </row>
    <row r="50" spans="1:53" ht="30" x14ac:dyDescent="0.25">
      <c r="A50" s="18">
        <f t="shared" si="2"/>
        <v>546</v>
      </c>
      <c r="B50" s="4">
        <v>8</v>
      </c>
      <c r="C50" s="3" t="s">
        <v>437</v>
      </c>
      <c r="D50" s="3" t="s">
        <v>517</v>
      </c>
      <c r="E50" s="35">
        <v>2</v>
      </c>
      <c r="F50" s="34">
        <f t="shared" si="1"/>
        <v>15</v>
      </c>
      <c r="G50" s="41">
        <f t="shared" si="0"/>
        <v>14</v>
      </c>
      <c r="H50" s="33">
        <v>1</v>
      </c>
      <c r="I50" s="33"/>
      <c r="J50" s="33"/>
      <c r="K50" s="33">
        <v>1</v>
      </c>
      <c r="L50" s="33">
        <v>1</v>
      </c>
      <c r="M50" s="33"/>
      <c r="N50" s="33">
        <v>1</v>
      </c>
      <c r="O50" s="33"/>
      <c r="P50" s="33">
        <v>1</v>
      </c>
      <c r="Q50" s="33"/>
      <c r="R50" s="33"/>
      <c r="S50" s="33">
        <v>1</v>
      </c>
      <c r="T50" s="33"/>
      <c r="U50" s="33"/>
      <c r="V50" s="33">
        <v>1</v>
      </c>
      <c r="W50" s="33"/>
      <c r="X50" s="33">
        <v>1</v>
      </c>
      <c r="Y50" s="33">
        <v>1</v>
      </c>
      <c r="Z50" s="33">
        <v>1</v>
      </c>
      <c r="AA50" s="33"/>
      <c r="AB50" s="33"/>
      <c r="AC50" s="33">
        <v>1</v>
      </c>
      <c r="AD50" s="33"/>
      <c r="AE50" s="33">
        <v>1</v>
      </c>
      <c r="AF50" s="33">
        <v>1</v>
      </c>
      <c r="AG50" s="33"/>
      <c r="AH50" s="33"/>
      <c r="AI50" s="33">
        <v>1</v>
      </c>
      <c r="AJ50" s="33"/>
      <c r="AK50" s="33"/>
      <c r="AL50" s="33"/>
      <c r="AM50" s="33"/>
      <c r="AN50" s="33"/>
      <c r="AO50" s="33"/>
      <c r="AP50" s="33"/>
      <c r="AQ50" s="33"/>
      <c r="AR50" s="33"/>
      <c r="AS50" s="33"/>
      <c r="AT50" s="33"/>
      <c r="AU50" s="33"/>
      <c r="AV50" s="33"/>
      <c r="AW50" s="33"/>
      <c r="AX50" s="33"/>
      <c r="AY50" s="33"/>
      <c r="AZ50" s="33"/>
      <c r="BA50" s="33"/>
    </row>
    <row r="51" spans="1:53" ht="15" x14ac:dyDescent="0.25">
      <c r="A51" s="18">
        <f t="shared" si="2"/>
        <v>547</v>
      </c>
      <c r="B51" s="4">
        <v>8</v>
      </c>
      <c r="C51" s="3" t="s">
        <v>518</v>
      </c>
      <c r="D51" s="5" t="s">
        <v>741</v>
      </c>
      <c r="E51" s="35">
        <v>2</v>
      </c>
      <c r="F51" s="34">
        <f t="shared" si="1"/>
        <v>10</v>
      </c>
      <c r="G51" s="41">
        <f t="shared" si="0"/>
        <v>19</v>
      </c>
      <c r="H51" s="33">
        <v>1</v>
      </c>
      <c r="I51" s="33"/>
      <c r="J51" s="33"/>
      <c r="K51" s="33">
        <v>1</v>
      </c>
      <c r="L51" s="33">
        <v>1</v>
      </c>
      <c r="M51" s="33">
        <v>1</v>
      </c>
      <c r="N51" s="33"/>
      <c r="O51" s="33"/>
      <c r="P51" s="33">
        <v>1</v>
      </c>
      <c r="Q51" s="33">
        <v>1</v>
      </c>
      <c r="R51" s="33"/>
      <c r="S51" s="33"/>
      <c r="T51" s="33"/>
      <c r="U51" s="33">
        <v>1</v>
      </c>
      <c r="V51" s="33">
        <v>1</v>
      </c>
      <c r="W51" s="33"/>
      <c r="X51" s="33">
        <v>1</v>
      </c>
      <c r="Y51" s="33">
        <v>1</v>
      </c>
      <c r="Z51" s="33">
        <v>1</v>
      </c>
      <c r="AA51" s="33"/>
      <c r="AB51" s="33">
        <v>1</v>
      </c>
      <c r="AC51" s="33">
        <v>1</v>
      </c>
      <c r="AD51" s="33">
        <v>1</v>
      </c>
      <c r="AE51" s="33">
        <v>1</v>
      </c>
      <c r="AF51" s="33">
        <v>1</v>
      </c>
      <c r="AG51" s="33">
        <v>1</v>
      </c>
      <c r="AH51" s="33">
        <v>1</v>
      </c>
      <c r="AI51" s="33">
        <v>1</v>
      </c>
      <c r="AJ51" s="33"/>
      <c r="AK51" s="33"/>
      <c r="AL51" s="33"/>
      <c r="AM51" s="33"/>
      <c r="AN51" s="33"/>
      <c r="AO51" s="33"/>
      <c r="AP51" s="33"/>
      <c r="AQ51" s="33"/>
      <c r="AR51" s="33"/>
      <c r="AS51" s="33"/>
      <c r="AT51" s="33"/>
      <c r="AU51" s="33"/>
      <c r="AV51" s="33"/>
      <c r="AW51" s="33"/>
      <c r="AX51" s="33"/>
      <c r="AY51" s="33"/>
      <c r="AZ51" s="33"/>
      <c r="BA51" s="33"/>
    </row>
    <row r="52" spans="1:53" ht="30" x14ac:dyDescent="0.25">
      <c r="A52" s="18">
        <f t="shared" si="2"/>
        <v>548</v>
      </c>
      <c r="B52" s="4">
        <v>8</v>
      </c>
      <c r="C52" s="3" t="s">
        <v>519</v>
      </c>
      <c r="D52" s="3" t="s">
        <v>520</v>
      </c>
      <c r="E52" s="35">
        <v>2</v>
      </c>
      <c r="F52" s="34">
        <f t="shared" si="1"/>
        <v>5</v>
      </c>
      <c r="G52" s="41">
        <f t="shared" si="0"/>
        <v>24</v>
      </c>
      <c r="H52" s="33">
        <v>1</v>
      </c>
      <c r="I52" s="33"/>
      <c r="J52" s="33">
        <v>1</v>
      </c>
      <c r="K52" s="33">
        <v>1</v>
      </c>
      <c r="L52" s="33">
        <v>1</v>
      </c>
      <c r="M52" s="33">
        <v>1</v>
      </c>
      <c r="N52" s="33">
        <v>1</v>
      </c>
      <c r="O52" s="33">
        <v>1</v>
      </c>
      <c r="P52" s="33">
        <v>1</v>
      </c>
      <c r="Q52" s="33">
        <v>1</v>
      </c>
      <c r="R52" s="33">
        <v>1</v>
      </c>
      <c r="S52" s="33">
        <v>1</v>
      </c>
      <c r="T52" s="33"/>
      <c r="U52" s="33">
        <v>1</v>
      </c>
      <c r="V52" s="33">
        <v>1</v>
      </c>
      <c r="W52" s="33">
        <v>1</v>
      </c>
      <c r="X52" s="33">
        <v>1</v>
      </c>
      <c r="Y52" s="33">
        <v>1</v>
      </c>
      <c r="Z52" s="33">
        <v>1</v>
      </c>
      <c r="AA52" s="33"/>
      <c r="AB52" s="33">
        <v>1</v>
      </c>
      <c r="AC52" s="33">
        <v>1</v>
      </c>
      <c r="AD52" s="33">
        <v>1</v>
      </c>
      <c r="AE52" s="33">
        <v>1</v>
      </c>
      <c r="AF52" s="33"/>
      <c r="AG52" s="33">
        <v>1</v>
      </c>
      <c r="AH52" s="33">
        <v>1</v>
      </c>
      <c r="AI52" s="33">
        <v>1</v>
      </c>
      <c r="AJ52" s="33"/>
      <c r="AK52" s="33"/>
      <c r="AL52" s="33"/>
      <c r="AM52" s="33"/>
      <c r="AN52" s="33"/>
      <c r="AO52" s="33"/>
      <c r="AP52" s="33"/>
      <c r="AQ52" s="33"/>
      <c r="AR52" s="33"/>
      <c r="AS52" s="33"/>
      <c r="AT52" s="33"/>
      <c r="AU52" s="33"/>
      <c r="AV52" s="33"/>
      <c r="AW52" s="33"/>
      <c r="AX52" s="33"/>
      <c r="AY52" s="33"/>
      <c r="AZ52" s="33"/>
      <c r="BA52" s="33"/>
    </row>
    <row r="53" spans="1:53" ht="15" x14ac:dyDescent="0.25">
      <c r="A53" s="18">
        <f t="shared" si="2"/>
        <v>549</v>
      </c>
      <c r="B53" s="14">
        <v>9</v>
      </c>
      <c r="C53" s="6" t="s">
        <v>599</v>
      </c>
      <c r="D53" s="3" t="s">
        <v>396</v>
      </c>
      <c r="E53" s="35">
        <v>2</v>
      </c>
      <c r="F53" s="34">
        <f t="shared" si="1"/>
        <v>3</v>
      </c>
      <c r="G53" s="41">
        <f t="shared" si="0"/>
        <v>26</v>
      </c>
      <c r="H53" s="33">
        <v>1</v>
      </c>
      <c r="I53" s="33">
        <v>1</v>
      </c>
      <c r="J53" s="33">
        <v>1</v>
      </c>
      <c r="K53" s="33">
        <v>1</v>
      </c>
      <c r="L53" s="33">
        <v>1</v>
      </c>
      <c r="M53" s="33">
        <v>1</v>
      </c>
      <c r="N53" s="33">
        <v>1</v>
      </c>
      <c r="O53" s="33">
        <v>1</v>
      </c>
      <c r="P53" s="33">
        <v>1</v>
      </c>
      <c r="Q53" s="33">
        <v>1</v>
      </c>
      <c r="R53" s="33">
        <v>1</v>
      </c>
      <c r="S53" s="33">
        <v>1</v>
      </c>
      <c r="T53" s="33"/>
      <c r="U53" s="33">
        <v>1</v>
      </c>
      <c r="V53" s="33">
        <v>1</v>
      </c>
      <c r="W53" s="33">
        <v>1</v>
      </c>
      <c r="X53" s="33">
        <v>1</v>
      </c>
      <c r="Y53" s="33">
        <v>1</v>
      </c>
      <c r="Z53" s="33">
        <v>1</v>
      </c>
      <c r="AA53" s="33"/>
      <c r="AB53" s="33">
        <v>1</v>
      </c>
      <c r="AC53" s="33">
        <v>1</v>
      </c>
      <c r="AD53" s="33">
        <v>1</v>
      </c>
      <c r="AE53" s="33">
        <v>1</v>
      </c>
      <c r="AF53" s="33">
        <v>1</v>
      </c>
      <c r="AG53" s="33">
        <v>1</v>
      </c>
      <c r="AH53" s="33">
        <v>1</v>
      </c>
      <c r="AI53" s="33">
        <v>1</v>
      </c>
      <c r="AJ53" s="33"/>
      <c r="AK53" s="33"/>
      <c r="AL53" s="33"/>
      <c r="AM53" s="33"/>
      <c r="AN53" s="33"/>
      <c r="AO53" s="33"/>
      <c r="AP53" s="33"/>
      <c r="AQ53" s="33"/>
      <c r="AR53" s="33"/>
      <c r="AS53" s="33"/>
      <c r="AT53" s="33"/>
      <c r="AU53" s="33"/>
      <c r="AV53" s="33"/>
      <c r="AW53" s="33"/>
      <c r="AX53" s="33"/>
      <c r="AY53" s="33"/>
      <c r="AZ53" s="33"/>
      <c r="BA53" s="33"/>
    </row>
    <row r="54" spans="1:53" ht="30" x14ac:dyDescent="0.25">
      <c r="A54" s="15">
        <f t="shared" si="2"/>
        <v>550</v>
      </c>
      <c r="B54" s="4">
        <v>9</v>
      </c>
      <c r="C54" s="3" t="s">
        <v>525</v>
      </c>
      <c r="D54" s="3" t="s">
        <v>521</v>
      </c>
      <c r="E54" s="35">
        <v>0</v>
      </c>
      <c r="F54" s="34">
        <f t="shared" si="1"/>
        <v>0</v>
      </c>
      <c r="G54" s="27">
        <f t="shared" si="0"/>
        <v>22</v>
      </c>
      <c r="H54" s="33">
        <v>1</v>
      </c>
      <c r="I54" s="33"/>
      <c r="J54" s="33">
        <v>1</v>
      </c>
      <c r="K54" s="33">
        <v>1</v>
      </c>
      <c r="L54" s="33">
        <v>1</v>
      </c>
      <c r="M54" s="33">
        <v>1</v>
      </c>
      <c r="N54" s="33">
        <v>1</v>
      </c>
      <c r="O54" s="33">
        <v>1</v>
      </c>
      <c r="P54" s="33">
        <v>1</v>
      </c>
      <c r="Q54" s="33"/>
      <c r="R54" s="33">
        <v>1</v>
      </c>
      <c r="S54" s="33">
        <v>1</v>
      </c>
      <c r="T54" s="33"/>
      <c r="U54" s="33"/>
      <c r="V54" s="33">
        <v>1</v>
      </c>
      <c r="W54" s="33">
        <v>1</v>
      </c>
      <c r="X54" s="33">
        <v>1</v>
      </c>
      <c r="Y54" s="33">
        <v>1</v>
      </c>
      <c r="Z54" s="33">
        <v>1</v>
      </c>
      <c r="AA54" s="33"/>
      <c r="AB54" s="33">
        <v>1</v>
      </c>
      <c r="AC54" s="33">
        <v>1</v>
      </c>
      <c r="AD54" s="33">
        <v>1</v>
      </c>
      <c r="AE54" s="33">
        <v>1</v>
      </c>
      <c r="AF54" s="33"/>
      <c r="AG54" s="33">
        <v>1</v>
      </c>
      <c r="AH54" s="33">
        <v>1</v>
      </c>
      <c r="AI54" s="33">
        <v>1</v>
      </c>
      <c r="AJ54" s="33"/>
      <c r="AK54" s="33"/>
      <c r="AL54" s="33"/>
      <c r="AM54" s="33"/>
      <c r="AN54" s="33"/>
      <c r="AO54" s="33"/>
      <c r="AP54" s="33"/>
      <c r="AQ54" s="33"/>
      <c r="AR54" s="33"/>
      <c r="AS54" s="33"/>
      <c r="AT54" s="33"/>
      <c r="AU54" s="33"/>
      <c r="AV54" s="33"/>
      <c r="AW54" s="33"/>
      <c r="AX54" s="33"/>
      <c r="AY54" s="33"/>
      <c r="AZ54" s="33"/>
      <c r="BA54" s="33"/>
    </row>
    <row r="55" spans="1:53" ht="30" x14ac:dyDescent="0.25">
      <c r="A55" s="18">
        <f t="shared" si="2"/>
        <v>551</v>
      </c>
      <c r="B55" s="4">
        <v>9</v>
      </c>
      <c r="C55" s="3" t="s">
        <v>526</v>
      </c>
      <c r="D55" s="3" t="s">
        <v>524</v>
      </c>
      <c r="E55" s="35">
        <v>2</v>
      </c>
      <c r="F55" s="34">
        <f t="shared" si="1"/>
        <v>7</v>
      </c>
      <c r="G55" s="41">
        <f t="shared" si="0"/>
        <v>22</v>
      </c>
      <c r="H55" s="33">
        <v>1</v>
      </c>
      <c r="I55" s="33"/>
      <c r="J55" s="33">
        <v>1</v>
      </c>
      <c r="K55" s="33">
        <v>1</v>
      </c>
      <c r="L55" s="33">
        <v>1</v>
      </c>
      <c r="M55" s="33">
        <v>1</v>
      </c>
      <c r="N55" s="33">
        <v>1</v>
      </c>
      <c r="O55" s="33">
        <v>1</v>
      </c>
      <c r="P55" s="33">
        <v>1</v>
      </c>
      <c r="Q55" s="33"/>
      <c r="R55" s="33">
        <v>1</v>
      </c>
      <c r="S55" s="33">
        <v>1</v>
      </c>
      <c r="T55" s="33"/>
      <c r="U55" s="33"/>
      <c r="V55" s="33">
        <v>1</v>
      </c>
      <c r="W55" s="33">
        <v>1</v>
      </c>
      <c r="X55" s="33">
        <v>1</v>
      </c>
      <c r="Y55" s="33">
        <v>1</v>
      </c>
      <c r="Z55" s="33">
        <v>1</v>
      </c>
      <c r="AA55" s="33"/>
      <c r="AB55" s="33">
        <v>1</v>
      </c>
      <c r="AC55" s="33">
        <v>1</v>
      </c>
      <c r="AD55" s="33">
        <v>1</v>
      </c>
      <c r="AE55" s="33">
        <v>1</v>
      </c>
      <c r="AF55" s="33"/>
      <c r="AG55" s="33">
        <v>1</v>
      </c>
      <c r="AH55" s="33">
        <v>1</v>
      </c>
      <c r="AI55" s="33">
        <v>1</v>
      </c>
      <c r="AJ55" s="33"/>
      <c r="AK55" s="33"/>
      <c r="AL55" s="33"/>
      <c r="AM55" s="33"/>
      <c r="AN55" s="33"/>
      <c r="AO55" s="33"/>
      <c r="AP55" s="33"/>
      <c r="AQ55" s="33"/>
      <c r="AR55" s="33"/>
      <c r="AS55" s="33"/>
      <c r="AT55" s="33"/>
      <c r="AU55" s="33"/>
      <c r="AV55" s="33"/>
      <c r="AW55" s="33"/>
      <c r="AX55" s="33"/>
      <c r="AY55" s="33"/>
      <c r="AZ55" s="33"/>
      <c r="BA55" s="33"/>
    </row>
    <row r="56" spans="1:53" ht="15" x14ac:dyDescent="0.25">
      <c r="A56" s="18">
        <f t="shared" si="2"/>
        <v>552</v>
      </c>
      <c r="B56" s="14">
        <v>10</v>
      </c>
      <c r="C56" s="6" t="s">
        <v>599</v>
      </c>
      <c r="D56" s="3" t="s">
        <v>603</v>
      </c>
      <c r="E56" s="35">
        <v>2</v>
      </c>
      <c r="F56" s="34">
        <f t="shared" si="1"/>
        <v>6</v>
      </c>
      <c r="G56" s="41">
        <f t="shared" ref="G56:G99" si="3">SUM(H56:BA56)</f>
        <v>23</v>
      </c>
      <c r="H56" s="33"/>
      <c r="I56" s="33"/>
      <c r="J56" s="33">
        <v>1</v>
      </c>
      <c r="K56" s="33">
        <v>1</v>
      </c>
      <c r="L56" s="33">
        <v>1</v>
      </c>
      <c r="M56" s="33">
        <v>1</v>
      </c>
      <c r="N56" s="33">
        <v>1</v>
      </c>
      <c r="O56" s="33">
        <v>1</v>
      </c>
      <c r="P56" s="33">
        <v>1</v>
      </c>
      <c r="Q56" s="33">
        <v>1</v>
      </c>
      <c r="R56" s="33"/>
      <c r="S56" s="33">
        <v>1</v>
      </c>
      <c r="T56" s="33"/>
      <c r="U56" s="33">
        <v>1</v>
      </c>
      <c r="V56" s="33">
        <v>1</v>
      </c>
      <c r="W56" s="33">
        <v>1</v>
      </c>
      <c r="X56" s="33">
        <v>1</v>
      </c>
      <c r="Y56" s="33">
        <v>1</v>
      </c>
      <c r="Z56" s="33">
        <v>1</v>
      </c>
      <c r="AA56" s="33"/>
      <c r="AB56" s="33">
        <v>1</v>
      </c>
      <c r="AC56" s="33">
        <v>1</v>
      </c>
      <c r="AD56" s="33">
        <v>1</v>
      </c>
      <c r="AE56" s="33">
        <v>1</v>
      </c>
      <c r="AF56" s="33">
        <v>1</v>
      </c>
      <c r="AG56" s="33">
        <v>1</v>
      </c>
      <c r="AH56" s="33">
        <v>1</v>
      </c>
      <c r="AI56" s="33">
        <v>1</v>
      </c>
      <c r="AJ56" s="33"/>
      <c r="AK56" s="33"/>
      <c r="AL56" s="33"/>
      <c r="AM56" s="33"/>
      <c r="AN56" s="33"/>
      <c r="AO56" s="33"/>
      <c r="AP56" s="33"/>
      <c r="AQ56" s="33"/>
      <c r="AR56" s="33"/>
      <c r="AS56" s="33"/>
      <c r="AT56" s="33"/>
      <c r="AU56" s="33"/>
      <c r="AV56" s="33"/>
      <c r="AW56" s="33"/>
      <c r="AX56" s="33"/>
      <c r="AY56" s="33"/>
      <c r="AZ56" s="33"/>
      <c r="BA56" s="33"/>
    </row>
    <row r="57" spans="1:53" ht="18.75" customHeight="1" x14ac:dyDescent="0.25">
      <c r="A57" s="18">
        <f t="shared" si="2"/>
        <v>553</v>
      </c>
      <c r="B57" s="14">
        <v>10</v>
      </c>
      <c r="C57" s="3" t="s">
        <v>609</v>
      </c>
      <c r="D57" s="3" t="s">
        <v>610</v>
      </c>
      <c r="E57" s="35">
        <v>1</v>
      </c>
      <c r="F57" s="34">
        <f t="shared" si="1"/>
        <v>1</v>
      </c>
      <c r="G57" s="41">
        <f t="shared" si="3"/>
        <v>28</v>
      </c>
      <c r="H57" s="33">
        <v>1</v>
      </c>
      <c r="I57" s="33">
        <v>1</v>
      </c>
      <c r="J57" s="33">
        <v>1</v>
      </c>
      <c r="K57" s="33">
        <v>1</v>
      </c>
      <c r="L57" s="33">
        <v>1</v>
      </c>
      <c r="M57" s="33">
        <v>1</v>
      </c>
      <c r="N57" s="33">
        <v>1</v>
      </c>
      <c r="O57" s="33">
        <v>1</v>
      </c>
      <c r="P57" s="33">
        <v>1</v>
      </c>
      <c r="Q57" s="33">
        <v>1</v>
      </c>
      <c r="R57" s="33">
        <v>1</v>
      </c>
      <c r="S57" s="33">
        <v>1</v>
      </c>
      <c r="T57" s="33">
        <v>1</v>
      </c>
      <c r="U57" s="33">
        <v>1</v>
      </c>
      <c r="V57" s="33">
        <v>1</v>
      </c>
      <c r="W57" s="33">
        <v>1</v>
      </c>
      <c r="X57" s="33">
        <v>1</v>
      </c>
      <c r="Y57" s="33">
        <v>1</v>
      </c>
      <c r="Z57" s="33">
        <v>1</v>
      </c>
      <c r="AA57" s="33">
        <v>1</v>
      </c>
      <c r="AB57" s="33">
        <v>1</v>
      </c>
      <c r="AC57" s="33">
        <v>1</v>
      </c>
      <c r="AD57" s="33">
        <v>1</v>
      </c>
      <c r="AE57" s="33">
        <v>1</v>
      </c>
      <c r="AF57" s="33">
        <v>1</v>
      </c>
      <c r="AG57" s="33">
        <v>1</v>
      </c>
      <c r="AH57" s="33">
        <v>1</v>
      </c>
      <c r="AI57" s="33">
        <v>1</v>
      </c>
      <c r="AJ57" s="33"/>
      <c r="AK57" s="33"/>
      <c r="AL57" s="33"/>
      <c r="AM57" s="33"/>
      <c r="AN57" s="33"/>
      <c r="AO57" s="33"/>
      <c r="AP57" s="33"/>
      <c r="AQ57" s="33"/>
      <c r="AR57" s="33"/>
      <c r="AS57" s="33"/>
      <c r="AT57" s="33"/>
      <c r="AU57" s="33"/>
      <c r="AV57" s="33"/>
      <c r="AW57" s="33"/>
      <c r="AX57" s="33"/>
      <c r="AY57" s="33"/>
      <c r="AZ57" s="33"/>
      <c r="BA57" s="33"/>
    </row>
    <row r="58" spans="1:53" ht="15" x14ac:dyDescent="0.25">
      <c r="A58" s="18">
        <f t="shared" si="2"/>
        <v>554</v>
      </c>
      <c r="B58" s="14">
        <v>10</v>
      </c>
      <c r="D58" s="3" t="s">
        <v>611</v>
      </c>
      <c r="E58" s="35">
        <v>1</v>
      </c>
      <c r="F58" s="34">
        <f t="shared" si="1"/>
        <v>1</v>
      </c>
      <c r="G58" s="41">
        <f t="shared" si="3"/>
        <v>28</v>
      </c>
      <c r="H58" s="33">
        <v>1</v>
      </c>
      <c r="I58" s="33">
        <v>1</v>
      </c>
      <c r="J58" s="33">
        <v>1</v>
      </c>
      <c r="K58" s="33">
        <v>1</v>
      </c>
      <c r="L58" s="33">
        <v>1</v>
      </c>
      <c r="M58" s="33">
        <v>1</v>
      </c>
      <c r="N58" s="33">
        <v>1</v>
      </c>
      <c r="O58" s="33">
        <v>1</v>
      </c>
      <c r="P58" s="33">
        <v>1</v>
      </c>
      <c r="Q58" s="33">
        <v>1</v>
      </c>
      <c r="R58" s="33">
        <v>1</v>
      </c>
      <c r="S58" s="33">
        <v>1</v>
      </c>
      <c r="T58" s="33">
        <v>1</v>
      </c>
      <c r="U58" s="33">
        <v>1</v>
      </c>
      <c r="V58" s="33">
        <v>1</v>
      </c>
      <c r="W58" s="33">
        <v>1</v>
      </c>
      <c r="X58" s="33">
        <v>1</v>
      </c>
      <c r="Y58" s="33">
        <v>1</v>
      </c>
      <c r="Z58" s="33">
        <v>1</v>
      </c>
      <c r="AA58" s="33">
        <v>1</v>
      </c>
      <c r="AB58" s="33">
        <v>1</v>
      </c>
      <c r="AC58" s="33">
        <v>1</v>
      </c>
      <c r="AD58" s="33">
        <v>1</v>
      </c>
      <c r="AE58" s="33">
        <v>1</v>
      </c>
      <c r="AF58" s="33">
        <v>1</v>
      </c>
      <c r="AG58" s="33">
        <v>1</v>
      </c>
      <c r="AH58" s="33">
        <v>1</v>
      </c>
      <c r="AI58" s="33">
        <v>1</v>
      </c>
      <c r="AJ58" s="33"/>
      <c r="AK58" s="33"/>
      <c r="AL58" s="33"/>
      <c r="AM58" s="33"/>
      <c r="AN58" s="33"/>
      <c r="AO58" s="33"/>
      <c r="AP58" s="33"/>
      <c r="AQ58" s="33"/>
      <c r="AR58" s="33"/>
      <c r="AS58" s="33"/>
      <c r="AT58" s="33"/>
      <c r="AU58" s="33"/>
      <c r="AV58" s="33"/>
      <c r="AW58" s="33"/>
      <c r="AX58" s="33"/>
      <c r="AY58" s="33"/>
      <c r="AZ58" s="33"/>
      <c r="BA58" s="33"/>
    </row>
    <row r="59" spans="1:53" ht="15" x14ac:dyDescent="0.25">
      <c r="A59" s="18">
        <f t="shared" si="2"/>
        <v>555</v>
      </c>
      <c r="B59" s="14">
        <v>10</v>
      </c>
      <c r="D59" s="3" t="s">
        <v>612</v>
      </c>
      <c r="E59" s="35">
        <v>1</v>
      </c>
      <c r="F59" s="34">
        <f t="shared" si="1"/>
        <v>1</v>
      </c>
      <c r="G59" s="41">
        <f t="shared" si="3"/>
        <v>28</v>
      </c>
      <c r="H59" s="33">
        <v>1</v>
      </c>
      <c r="I59" s="33">
        <v>1</v>
      </c>
      <c r="J59" s="33">
        <v>1</v>
      </c>
      <c r="K59" s="33">
        <v>1</v>
      </c>
      <c r="L59" s="33">
        <v>1</v>
      </c>
      <c r="M59" s="33">
        <v>1</v>
      </c>
      <c r="N59" s="33">
        <v>1</v>
      </c>
      <c r="O59" s="33">
        <v>1</v>
      </c>
      <c r="P59" s="33">
        <v>1</v>
      </c>
      <c r="Q59" s="33">
        <v>1</v>
      </c>
      <c r="R59" s="33">
        <v>1</v>
      </c>
      <c r="S59" s="33">
        <v>1</v>
      </c>
      <c r="T59" s="33">
        <v>1</v>
      </c>
      <c r="U59" s="33">
        <v>1</v>
      </c>
      <c r="V59" s="33">
        <v>1</v>
      </c>
      <c r="W59" s="33">
        <v>1</v>
      </c>
      <c r="X59" s="33">
        <v>1</v>
      </c>
      <c r="Y59" s="33">
        <v>1</v>
      </c>
      <c r="Z59" s="33">
        <v>1</v>
      </c>
      <c r="AA59" s="33">
        <v>1</v>
      </c>
      <c r="AB59" s="33">
        <v>1</v>
      </c>
      <c r="AC59" s="33">
        <v>1</v>
      </c>
      <c r="AD59" s="33">
        <v>1</v>
      </c>
      <c r="AE59" s="33">
        <v>1</v>
      </c>
      <c r="AF59" s="33">
        <v>1</v>
      </c>
      <c r="AG59" s="33">
        <v>1</v>
      </c>
      <c r="AH59" s="33">
        <v>1</v>
      </c>
      <c r="AI59" s="33">
        <v>1</v>
      </c>
      <c r="AJ59" s="33"/>
      <c r="AK59" s="33"/>
      <c r="AL59" s="33"/>
      <c r="AM59" s="33"/>
      <c r="AN59" s="33"/>
      <c r="AO59" s="33"/>
      <c r="AP59" s="33"/>
      <c r="AQ59" s="33"/>
      <c r="AR59" s="33"/>
      <c r="AS59" s="33"/>
      <c r="AT59" s="33"/>
      <c r="AU59" s="33"/>
      <c r="AV59" s="33"/>
      <c r="AW59" s="33"/>
      <c r="AX59" s="33"/>
      <c r="AY59" s="33"/>
      <c r="AZ59" s="33"/>
      <c r="BA59" s="33"/>
    </row>
    <row r="60" spans="1:53" ht="15" x14ac:dyDescent="0.25">
      <c r="A60" s="18">
        <f t="shared" si="2"/>
        <v>556</v>
      </c>
      <c r="B60" s="14">
        <v>10</v>
      </c>
      <c r="D60" s="3" t="s">
        <v>613</v>
      </c>
      <c r="E60" s="35">
        <v>1</v>
      </c>
      <c r="F60" s="34">
        <f t="shared" si="1"/>
        <v>1</v>
      </c>
      <c r="G60" s="41">
        <f t="shared" si="3"/>
        <v>27</v>
      </c>
      <c r="H60" s="33"/>
      <c r="I60" s="33">
        <v>1</v>
      </c>
      <c r="J60" s="33">
        <v>1</v>
      </c>
      <c r="K60" s="33">
        <v>1</v>
      </c>
      <c r="L60" s="33">
        <v>1</v>
      </c>
      <c r="M60" s="33">
        <v>1</v>
      </c>
      <c r="N60" s="33">
        <v>1</v>
      </c>
      <c r="O60" s="33">
        <v>1</v>
      </c>
      <c r="P60" s="33">
        <v>1</v>
      </c>
      <c r="Q60" s="33">
        <v>1</v>
      </c>
      <c r="R60" s="33">
        <v>1</v>
      </c>
      <c r="S60" s="33">
        <v>1</v>
      </c>
      <c r="T60" s="33">
        <v>1</v>
      </c>
      <c r="U60" s="33">
        <v>1</v>
      </c>
      <c r="V60" s="33">
        <v>1</v>
      </c>
      <c r="W60" s="33">
        <v>1</v>
      </c>
      <c r="X60" s="33">
        <v>1</v>
      </c>
      <c r="Y60" s="33">
        <v>1</v>
      </c>
      <c r="Z60" s="33">
        <v>1</v>
      </c>
      <c r="AA60" s="33">
        <v>1</v>
      </c>
      <c r="AB60" s="33">
        <v>1</v>
      </c>
      <c r="AC60" s="33">
        <v>1</v>
      </c>
      <c r="AD60" s="33">
        <v>1</v>
      </c>
      <c r="AE60" s="33">
        <v>1</v>
      </c>
      <c r="AF60" s="33">
        <v>1</v>
      </c>
      <c r="AG60" s="33">
        <v>1</v>
      </c>
      <c r="AH60" s="33">
        <v>1</v>
      </c>
      <c r="AI60" s="33">
        <v>1</v>
      </c>
      <c r="AJ60" s="33"/>
      <c r="AK60" s="33"/>
      <c r="AL60" s="33"/>
      <c r="AM60" s="33"/>
      <c r="AN60" s="33"/>
      <c r="AO60" s="33"/>
      <c r="AP60" s="33"/>
      <c r="AQ60" s="33"/>
      <c r="AR60" s="33"/>
      <c r="AS60" s="33"/>
      <c r="AT60" s="33"/>
      <c r="AU60" s="33"/>
      <c r="AV60" s="33"/>
      <c r="AW60" s="33"/>
      <c r="AX60" s="33"/>
      <c r="AY60" s="33"/>
      <c r="AZ60" s="33"/>
      <c r="BA60" s="33"/>
    </row>
    <row r="61" spans="1:53" x14ac:dyDescent="0.3">
      <c r="A61" s="18">
        <f t="shared" si="2"/>
        <v>557</v>
      </c>
      <c r="B61" s="14">
        <v>10</v>
      </c>
      <c r="D61" s="3" t="s">
        <v>627</v>
      </c>
      <c r="E61" s="35">
        <v>1</v>
      </c>
      <c r="F61" s="34">
        <f t="shared" si="1"/>
        <v>1</v>
      </c>
      <c r="G61" s="41">
        <f t="shared" si="3"/>
        <v>28</v>
      </c>
      <c r="H61" s="33">
        <v>1</v>
      </c>
      <c r="I61" s="33">
        <v>1</v>
      </c>
      <c r="J61" s="33">
        <v>1</v>
      </c>
      <c r="K61" s="33">
        <v>1</v>
      </c>
      <c r="L61" s="33">
        <v>1</v>
      </c>
      <c r="M61" s="33">
        <v>1</v>
      </c>
      <c r="N61" s="33">
        <v>1</v>
      </c>
      <c r="O61" s="33">
        <v>1</v>
      </c>
      <c r="P61" s="33">
        <v>1</v>
      </c>
      <c r="Q61" s="33">
        <v>1</v>
      </c>
      <c r="R61" s="33">
        <v>1</v>
      </c>
      <c r="S61" s="33">
        <v>1</v>
      </c>
      <c r="T61" s="33">
        <v>1</v>
      </c>
      <c r="U61" s="33">
        <v>1</v>
      </c>
      <c r="V61" s="33">
        <v>1</v>
      </c>
      <c r="W61" s="33">
        <v>1</v>
      </c>
      <c r="X61" s="33">
        <v>1</v>
      </c>
      <c r="Y61" s="33">
        <v>1</v>
      </c>
      <c r="Z61" s="33">
        <v>1</v>
      </c>
      <c r="AA61" s="33">
        <v>1</v>
      </c>
      <c r="AB61" s="33">
        <v>1</v>
      </c>
      <c r="AC61" s="33">
        <v>1</v>
      </c>
      <c r="AD61" s="33">
        <v>1</v>
      </c>
      <c r="AE61" s="33">
        <v>1</v>
      </c>
      <c r="AF61" s="33">
        <v>1</v>
      </c>
      <c r="AG61" s="33">
        <v>1</v>
      </c>
      <c r="AH61" s="33">
        <v>1</v>
      </c>
      <c r="AI61" s="33">
        <v>1</v>
      </c>
      <c r="AJ61" s="33"/>
      <c r="AK61" s="33"/>
      <c r="AL61" s="33"/>
      <c r="AM61" s="33"/>
      <c r="AN61" s="33"/>
      <c r="AO61" s="33"/>
      <c r="AP61" s="33"/>
      <c r="AQ61" s="33"/>
      <c r="AR61" s="33"/>
      <c r="AS61" s="33"/>
      <c r="AT61" s="33"/>
      <c r="AU61" s="33"/>
      <c r="AV61" s="33"/>
      <c r="AW61" s="33"/>
      <c r="AX61" s="33"/>
      <c r="AY61" s="33"/>
      <c r="AZ61" s="33"/>
      <c r="BA61" s="33"/>
    </row>
    <row r="62" spans="1:53" ht="15" x14ac:dyDescent="0.25">
      <c r="A62" s="18">
        <f t="shared" si="2"/>
        <v>558</v>
      </c>
      <c r="B62" s="14">
        <v>10</v>
      </c>
      <c r="D62" s="3" t="s">
        <v>614</v>
      </c>
      <c r="E62" s="35">
        <v>1</v>
      </c>
      <c r="F62" s="34">
        <f t="shared" si="1"/>
        <v>1</v>
      </c>
      <c r="G62" s="41">
        <f t="shared" si="3"/>
        <v>28</v>
      </c>
      <c r="H62" s="33">
        <v>1</v>
      </c>
      <c r="I62" s="33">
        <v>1</v>
      </c>
      <c r="J62" s="33">
        <v>1</v>
      </c>
      <c r="K62" s="33">
        <v>1</v>
      </c>
      <c r="L62" s="33">
        <v>1</v>
      </c>
      <c r="M62" s="33">
        <v>1</v>
      </c>
      <c r="N62" s="33">
        <v>1</v>
      </c>
      <c r="O62" s="33">
        <v>1</v>
      </c>
      <c r="P62" s="33">
        <v>1</v>
      </c>
      <c r="Q62" s="33">
        <v>1</v>
      </c>
      <c r="R62" s="33">
        <v>1</v>
      </c>
      <c r="S62" s="33">
        <v>1</v>
      </c>
      <c r="T62" s="33">
        <v>1</v>
      </c>
      <c r="U62" s="33">
        <v>1</v>
      </c>
      <c r="V62" s="33">
        <v>1</v>
      </c>
      <c r="W62" s="33">
        <v>1</v>
      </c>
      <c r="X62" s="33">
        <v>1</v>
      </c>
      <c r="Y62" s="33">
        <v>1</v>
      </c>
      <c r="Z62" s="33">
        <v>1</v>
      </c>
      <c r="AA62" s="33">
        <v>1</v>
      </c>
      <c r="AB62" s="33">
        <v>1</v>
      </c>
      <c r="AC62" s="33">
        <v>1</v>
      </c>
      <c r="AD62" s="33">
        <v>1</v>
      </c>
      <c r="AE62" s="33">
        <v>1</v>
      </c>
      <c r="AF62" s="33">
        <v>1</v>
      </c>
      <c r="AG62" s="33">
        <v>1</v>
      </c>
      <c r="AH62" s="33">
        <v>1</v>
      </c>
      <c r="AI62" s="33">
        <v>1</v>
      </c>
      <c r="AJ62" s="33"/>
      <c r="AK62" s="33"/>
      <c r="AL62" s="33"/>
      <c r="AM62" s="33"/>
      <c r="AN62" s="33"/>
      <c r="AO62" s="33"/>
      <c r="AP62" s="33"/>
      <c r="AQ62" s="33"/>
      <c r="AR62" s="33"/>
      <c r="AS62" s="33"/>
      <c r="AT62" s="33"/>
      <c r="AU62" s="33"/>
      <c r="AV62" s="33"/>
      <c r="AW62" s="33"/>
      <c r="AX62" s="33"/>
      <c r="AY62" s="33"/>
      <c r="AZ62" s="33"/>
      <c r="BA62" s="33"/>
    </row>
    <row r="63" spans="1:53" ht="15" x14ac:dyDescent="0.25">
      <c r="A63" s="18">
        <f t="shared" si="2"/>
        <v>559</v>
      </c>
      <c r="B63" s="14">
        <v>10</v>
      </c>
      <c r="D63" s="3" t="s">
        <v>615</v>
      </c>
      <c r="E63" s="35">
        <v>1</v>
      </c>
      <c r="F63" s="34">
        <f t="shared" si="1"/>
        <v>1</v>
      </c>
      <c r="G63" s="41">
        <f t="shared" si="3"/>
        <v>28</v>
      </c>
      <c r="H63" s="33">
        <v>1</v>
      </c>
      <c r="I63" s="33">
        <v>1</v>
      </c>
      <c r="J63" s="33">
        <v>1</v>
      </c>
      <c r="K63" s="33">
        <v>1</v>
      </c>
      <c r="L63" s="33">
        <v>1</v>
      </c>
      <c r="M63" s="33">
        <v>1</v>
      </c>
      <c r="N63" s="33">
        <v>1</v>
      </c>
      <c r="O63" s="33">
        <v>1</v>
      </c>
      <c r="P63" s="33">
        <v>1</v>
      </c>
      <c r="Q63" s="33">
        <v>1</v>
      </c>
      <c r="R63" s="33">
        <v>1</v>
      </c>
      <c r="S63" s="33">
        <v>1</v>
      </c>
      <c r="T63" s="33">
        <v>1</v>
      </c>
      <c r="U63" s="33">
        <v>1</v>
      </c>
      <c r="V63" s="33">
        <v>1</v>
      </c>
      <c r="W63" s="33">
        <v>1</v>
      </c>
      <c r="X63" s="33">
        <v>1</v>
      </c>
      <c r="Y63" s="33">
        <v>1</v>
      </c>
      <c r="Z63" s="33">
        <v>1</v>
      </c>
      <c r="AA63" s="33">
        <v>1</v>
      </c>
      <c r="AB63" s="33">
        <v>1</v>
      </c>
      <c r="AC63" s="33">
        <v>1</v>
      </c>
      <c r="AD63" s="33">
        <v>1</v>
      </c>
      <c r="AE63" s="33">
        <v>1</v>
      </c>
      <c r="AF63" s="33">
        <v>1</v>
      </c>
      <c r="AG63" s="33">
        <v>1</v>
      </c>
      <c r="AH63" s="33">
        <v>1</v>
      </c>
      <c r="AI63" s="33">
        <v>1</v>
      </c>
      <c r="AJ63" s="33"/>
      <c r="AK63" s="33"/>
      <c r="AL63" s="33"/>
      <c r="AM63" s="33"/>
      <c r="AN63" s="33"/>
      <c r="AO63" s="33"/>
      <c r="AP63" s="33"/>
      <c r="AQ63" s="33"/>
      <c r="AR63" s="33"/>
      <c r="AS63" s="33"/>
      <c r="AT63" s="33"/>
      <c r="AU63" s="33"/>
      <c r="AV63" s="33"/>
      <c r="AW63" s="33"/>
      <c r="AX63" s="33"/>
      <c r="AY63" s="33"/>
      <c r="AZ63" s="33"/>
      <c r="BA63" s="33"/>
    </row>
    <row r="64" spans="1:53" ht="15" x14ac:dyDescent="0.25">
      <c r="A64" s="18">
        <f t="shared" si="2"/>
        <v>560</v>
      </c>
      <c r="B64" s="14">
        <v>10</v>
      </c>
      <c r="D64" s="3" t="s">
        <v>616</v>
      </c>
      <c r="E64" s="35">
        <v>1</v>
      </c>
      <c r="F64" s="34">
        <f t="shared" si="1"/>
        <v>1</v>
      </c>
      <c r="G64" s="41">
        <f t="shared" si="3"/>
        <v>28</v>
      </c>
      <c r="H64" s="33">
        <v>1</v>
      </c>
      <c r="I64" s="33">
        <v>1</v>
      </c>
      <c r="J64" s="33">
        <v>1</v>
      </c>
      <c r="K64" s="33">
        <v>1</v>
      </c>
      <c r="L64" s="33">
        <v>1</v>
      </c>
      <c r="M64" s="33">
        <v>1</v>
      </c>
      <c r="N64" s="33">
        <v>1</v>
      </c>
      <c r="O64" s="33">
        <v>1</v>
      </c>
      <c r="P64" s="33">
        <v>1</v>
      </c>
      <c r="Q64" s="33">
        <v>1</v>
      </c>
      <c r="R64" s="33">
        <v>1</v>
      </c>
      <c r="S64" s="33">
        <v>1</v>
      </c>
      <c r="T64" s="33">
        <v>1</v>
      </c>
      <c r="U64" s="33">
        <v>1</v>
      </c>
      <c r="V64" s="33">
        <v>1</v>
      </c>
      <c r="W64" s="33">
        <v>1</v>
      </c>
      <c r="X64" s="33">
        <v>1</v>
      </c>
      <c r="Y64" s="33">
        <v>1</v>
      </c>
      <c r="Z64" s="33">
        <v>1</v>
      </c>
      <c r="AA64" s="33">
        <v>1</v>
      </c>
      <c r="AB64" s="33">
        <v>1</v>
      </c>
      <c r="AC64" s="33">
        <v>1</v>
      </c>
      <c r="AD64" s="33">
        <v>1</v>
      </c>
      <c r="AE64" s="33">
        <v>1</v>
      </c>
      <c r="AF64" s="33">
        <v>1</v>
      </c>
      <c r="AG64" s="33">
        <v>1</v>
      </c>
      <c r="AH64" s="33">
        <v>1</v>
      </c>
      <c r="AI64" s="33">
        <v>1</v>
      </c>
      <c r="AJ64" s="33"/>
      <c r="AK64" s="33"/>
      <c r="AL64" s="33"/>
      <c r="AM64" s="33"/>
      <c r="AN64" s="33"/>
      <c r="AO64" s="33"/>
      <c r="AP64" s="33"/>
      <c r="AQ64" s="33"/>
      <c r="AR64" s="33"/>
      <c r="AS64" s="33"/>
      <c r="AT64" s="33"/>
      <c r="AU64" s="33"/>
      <c r="AV64" s="33"/>
      <c r="AW64" s="33"/>
      <c r="AX64" s="33"/>
      <c r="AY64" s="33"/>
      <c r="AZ64" s="33"/>
      <c r="BA64" s="33"/>
    </row>
    <row r="65" spans="1:53" ht="15" x14ac:dyDescent="0.25">
      <c r="A65" s="18">
        <f t="shared" si="2"/>
        <v>561</v>
      </c>
      <c r="B65" s="14">
        <v>10</v>
      </c>
      <c r="D65" s="3" t="s">
        <v>617</v>
      </c>
      <c r="E65" s="35">
        <v>1</v>
      </c>
      <c r="F65" s="34">
        <f t="shared" si="1"/>
        <v>1</v>
      </c>
      <c r="G65" s="41">
        <f t="shared" si="3"/>
        <v>28</v>
      </c>
      <c r="H65" s="33">
        <v>1</v>
      </c>
      <c r="I65" s="33">
        <v>1</v>
      </c>
      <c r="J65" s="33">
        <v>1</v>
      </c>
      <c r="K65" s="33">
        <v>1</v>
      </c>
      <c r="L65" s="33">
        <v>1</v>
      </c>
      <c r="M65" s="33">
        <v>1</v>
      </c>
      <c r="N65" s="33">
        <v>1</v>
      </c>
      <c r="O65" s="33">
        <v>1</v>
      </c>
      <c r="P65" s="33">
        <v>1</v>
      </c>
      <c r="Q65" s="33">
        <v>1</v>
      </c>
      <c r="R65" s="33">
        <v>1</v>
      </c>
      <c r="S65" s="33">
        <v>1</v>
      </c>
      <c r="T65" s="33">
        <v>1</v>
      </c>
      <c r="U65" s="33">
        <v>1</v>
      </c>
      <c r="V65" s="33">
        <v>1</v>
      </c>
      <c r="W65" s="33">
        <v>1</v>
      </c>
      <c r="X65" s="33">
        <v>1</v>
      </c>
      <c r="Y65" s="33">
        <v>1</v>
      </c>
      <c r="Z65" s="33">
        <v>1</v>
      </c>
      <c r="AA65" s="33">
        <v>1</v>
      </c>
      <c r="AB65" s="33">
        <v>1</v>
      </c>
      <c r="AC65" s="33">
        <v>1</v>
      </c>
      <c r="AD65" s="33">
        <v>1</v>
      </c>
      <c r="AE65" s="33">
        <v>1</v>
      </c>
      <c r="AF65" s="33">
        <v>1</v>
      </c>
      <c r="AG65" s="33">
        <v>1</v>
      </c>
      <c r="AH65" s="33">
        <v>1</v>
      </c>
      <c r="AI65" s="33">
        <v>1</v>
      </c>
      <c r="AJ65" s="33"/>
      <c r="AK65" s="33"/>
      <c r="AL65" s="33"/>
      <c r="AM65" s="33"/>
      <c r="AN65" s="33"/>
      <c r="AO65" s="33"/>
      <c r="AP65" s="33"/>
      <c r="AQ65" s="33"/>
      <c r="AR65" s="33"/>
      <c r="AS65" s="33"/>
      <c r="AT65" s="33"/>
      <c r="AU65" s="33"/>
      <c r="AV65" s="33"/>
      <c r="AW65" s="33"/>
      <c r="AX65" s="33"/>
      <c r="AY65" s="33"/>
      <c r="AZ65" s="33"/>
      <c r="BA65" s="33"/>
    </row>
    <row r="66" spans="1:53" ht="15" x14ac:dyDescent="0.25">
      <c r="A66" s="18">
        <f t="shared" si="2"/>
        <v>562</v>
      </c>
      <c r="B66" s="14">
        <v>10</v>
      </c>
      <c r="D66" s="3" t="s">
        <v>618</v>
      </c>
      <c r="E66" s="35">
        <v>1</v>
      </c>
      <c r="F66" s="34">
        <f t="shared" si="1"/>
        <v>1</v>
      </c>
      <c r="G66" s="41">
        <f t="shared" si="3"/>
        <v>28</v>
      </c>
      <c r="H66" s="33">
        <v>1</v>
      </c>
      <c r="I66" s="33">
        <v>1</v>
      </c>
      <c r="J66" s="33">
        <v>1</v>
      </c>
      <c r="K66" s="33">
        <v>1</v>
      </c>
      <c r="L66" s="33">
        <v>1</v>
      </c>
      <c r="M66" s="33">
        <v>1</v>
      </c>
      <c r="N66" s="33">
        <v>1</v>
      </c>
      <c r="O66" s="33">
        <v>1</v>
      </c>
      <c r="P66" s="33">
        <v>1</v>
      </c>
      <c r="Q66" s="33">
        <v>1</v>
      </c>
      <c r="R66" s="33">
        <v>1</v>
      </c>
      <c r="S66" s="33">
        <v>1</v>
      </c>
      <c r="T66" s="33">
        <v>1</v>
      </c>
      <c r="U66" s="33">
        <v>1</v>
      </c>
      <c r="V66" s="33">
        <v>1</v>
      </c>
      <c r="W66" s="33">
        <v>1</v>
      </c>
      <c r="X66" s="33">
        <v>1</v>
      </c>
      <c r="Y66" s="33">
        <v>1</v>
      </c>
      <c r="Z66" s="33">
        <v>1</v>
      </c>
      <c r="AA66" s="33">
        <v>1</v>
      </c>
      <c r="AB66" s="33">
        <v>1</v>
      </c>
      <c r="AC66" s="33">
        <v>1</v>
      </c>
      <c r="AD66" s="33">
        <v>1</v>
      </c>
      <c r="AE66" s="33">
        <v>1</v>
      </c>
      <c r="AF66" s="33">
        <v>1</v>
      </c>
      <c r="AG66" s="33">
        <v>1</v>
      </c>
      <c r="AH66" s="33">
        <v>1</v>
      </c>
      <c r="AI66" s="33">
        <v>1</v>
      </c>
      <c r="AJ66" s="33"/>
      <c r="AK66" s="33"/>
      <c r="AL66" s="33"/>
      <c r="AM66" s="33"/>
      <c r="AN66" s="33"/>
      <c r="AO66" s="33"/>
      <c r="AP66" s="33"/>
      <c r="AQ66" s="33"/>
      <c r="AR66" s="33"/>
      <c r="AS66" s="33"/>
      <c r="AT66" s="33"/>
      <c r="AU66" s="33"/>
      <c r="AV66" s="33"/>
      <c r="AW66" s="33"/>
      <c r="AX66" s="33"/>
      <c r="AY66" s="33"/>
      <c r="AZ66" s="33"/>
      <c r="BA66" s="33"/>
    </row>
    <row r="67" spans="1:53" ht="15" x14ac:dyDescent="0.25">
      <c r="A67" s="18">
        <f t="shared" si="2"/>
        <v>563</v>
      </c>
      <c r="B67" s="14">
        <v>10</v>
      </c>
      <c r="D67" s="3" t="s">
        <v>619</v>
      </c>
      <c r="E67" s="35">
        <v>1</v>
      </c>
      <c r="F67" s="34">
        <f t="shared" si="1"/>
        <v>1</v>
      </c>
      <c r="G67" s="41">
        <f t="shared" si="3"/>
        <v>28</v>
      </c>
      <c r="H67" s="33">
        <v>1</v>
      </c>
      <c r="I67" s="33">
        <v>1</v>
      </c>
      <c r="J67" s="33">
        <v>1</v>
      </c>
      <c r="K67" s="33">
        <v>1</v>
      </c>
      <c r="L67" s="33">
        <v>1</v>
      </c>
      <c r="M67" s="33">
        <v>1</v>
      </c>
      <c r="N67" s="33">
        <v>1</v>
      </c>
      <c r="O67" s="33">
        <v>1</v>
      </c>
      <c r="P67" s="33">
        <v>1</v>
      </c>
      <c r="Q67" s="33">
        <v>1</v>
      </c>
      <c r="R67" s="33">
        <v>1</v>
      </c>
      <c r="S67" s="33">
        <v>1</v>
      </c>
      <c r="T67" s="33">
        <v>1</v>
      </c>
      <c r="U67" s="33">
        <v>1</v>
      </c>
      <c r="V67" s="33">
        <v>1</v>
      </c>
      <c r="W67" s="33">
        <v>1</v>
      </c>
      <c r="X67" s="33">
        <v>1</v>
      </c>
      <c r="Y67" s="33">
        <v>1</v>
      </c>
      <c r="Z67" s="33">
        <v>1</v>
      </c>
      <c r="AA67" s="33">
        <v>1</v>
      </c>
      <c r="AB67" s="33">
        <v>1</v>
      </c>
      <c r="AC67" s="33">
        <v>1</v>
      </c>
      <c r="AD67" s="33">
        <v>1</v>
      </c>
      <c r="AE67" s="33">
        <v>1</v>
      </c>
      <c r="AF67" s="33">
        <v>1</v>
      </c>
      <c r="AG67" s="33">
        <v>1</v>
      </c>
      <c r="AH67" s="33">
        <v>1</v>
      </c>
      <c r="AI67" s="33">
        <v>1</v>
      </c>
      <c r="AJ67" s="33"/>
      <c r="AK67" s="33"/>
      <c r="AL67" s="33"/>
      <c r="AM67" s="33"/>
      <c r="AN67" s="33"/>
      <c r="AO67" s="33"/>
      <c r="AP67" s="33"/>
      <c r="AQ67" s="33"/>
      <c r="AR67" s="33"/>
      <c r="AS67" s="33"/>
      <c r="AT67" s="33"/>
      <c r="AU67" s="33"/>
      <c r="AV67" s="33"/>
      <c r="AW67" s="33"/>
      <c r="AX67" s="33"/>
      <c r="AY67" s="33"/>
      <c r="AZ67" s="33"/>
      <c r="BA67" s="33"/>
    </row>
    <row r="68" spans="1:53" ht="15" x14ac:dyDescent="0.25">
      <c r="A68" s="18">
        <f t="shared" si="2"/>
        <v>564</v>
      </c>
      <c r="B68" s="14">
        <v>10</v>
      </c>
      <c r="D68" s="3" t="s">
        <v>620</v>
      </c>
      <c r="E68" s="35">
        <v>1</v>
      </c>
      <c r="F68" s="34">
        <f t="shared" si="1"/>
        <v>1</v>
      </c>
      <c r="G68" s="41">
        <f t="shared" si="3"/>
        <v>28</v>
      </c>
      <c r="H68" s="33">
        <v>1</v>
      </c>
      <c r="I68" s="33">
        <v>1</v>
      </c>
      <c r="J68" s="33">
        <v>1</v>
      </c>
      <c r="K68" s="33">
        <v>1</v>
      </c>
      <c r="L68" s="33">
        <v>1</v>
      </c>
      <c r="M68" s="33">
        <v>1</v>
      </c>
      <c r="N68" s="33">
        <v>1</v>
      </c>
      <c r="O68" s="33">
        <v>1</v>
      </c>
      <c r="P68" s="33">
        <v>1</v>
      </c>
      <c r="Q68" s="33">
        <v>1</v>
      </c>
      <c r="R68" s="33">
        <v>1</v>
      </c>
      <c r="S68" s="33">
        <v>1</v>
      </c>
      <c r="T68" s="33">
        <v>1</v>
      </c>
      <c r="U68" s="33">
        <v>1</v>
      </c>
      <c r="V68" s="33">
        <v>1</v>
      </c>
      <c r="W68" s="33">
        <v>1</v>
      </c>
      <c r="X68" s="33">
        <v>1</v>
      </c>
      <c r="Y68" s="33">
        <v>1</v>
      </c>
      <c r="Z68" s="33">
        <v>1</v>
      </c>
      <c r="AA68" s="33">
        <v>1</v>
      </c>
      <c r="AB68" s="33">
        <v>1</v>
      </c>
      <c r="AC68" s="33">
        <v>1</v>
      </c>
      <c r="AD68" s="33">
        <v>1</v>
      </c>
      <c r="AE68" s="33">
        <v>1</v>
      </c>
      <c r="AF68" s="33">
        <v>1</v>
      </c>
      <c r="AG68" s="33">
        <v>1</v>
      </c>
      <c r="AH68" s="33">
        <v>1</v>
      </c>
      <c r="AI68" s="33">
        <v>1</v>
      </c>
      <c r="AJ68" s="33"/>
      <c r="AK68" s="33"/>
      <c r="AL68" s="33"/>
      <c r="AM68" s="33"/>
      <c r="AN68" s="33"/>
      <c r="AO68" s="33"/>
      <c r="AP68" s="33"/>
      <c r="AQ68" s="33"/>
      <c r="AR68" s="33"/>
      <c r="AS68" s="33"/>
      <c r="AT68" s="33"/>
      <c r="AU68" s="33"/>
      <c r="AV68" s="33"/>
      <c r="AW68" s="33"/>
      <c r="AX68" s="33"/>
      <c r="AY68" s="33"/>
      <c r="AZ68" s="33"/>
      <c r="BA68" s="33"/>
    </row>
    <row r="69" spans="1:53" ht="15" x14ac:dyDescent="0.25">
      <c r="A69" s="18">
        <f t="shared" si="2"/>
        <v>565</v>
      </c>
      <c r="B69" s="14">
        <v>10</v>
      </c>
      <c r="D69" s="3" t="s">
        <v>621</v>
      </c>
      <c r="E69" s="35">
        <v>1</v>
      </c>
      <c r="F69" s="34">
        <f t="shared" si="1"/>
        <v>1</v>
      </c>
      <c r="G69" s="41">
        <f t="shared" si="3"/>
        <v>28</v>
      </c>
      <c r="H69" s="33">
        <v>1</v>
      </c>
      <c r="I69" s="33">
        <v>1</v>
      </c>
      <c r="J69" s="33">
        <v>1</v>
      </c>
      <c r="K69" s="33">
        <v>1</v>
      </c>
      <c r="L69" s="33">
        <v>1</v>
      </c>
      <c r="M69" s="33">
        <v>1</v>
      </c>
      <c r="N69" s="33">
        <v>1</v>
      </c>
      <c r="O69" s="33">
        <v>1</v>
      </c>
      <c r="P69" s="33">
        <v>1</v>
      </c>
      <c r="Q69" s="33">
        <v>1</v>
      </c>
      <c r="R69" s="33">
        <v>1</v>
      </c>
      <c r="S69" s="33">
        <v>1</v>
      </c>
      <c r="T69" s="33">
        <v>1</v>
      </c>
      <c r="U69" s="33">
        <v>1</v>
      </c>
      <c r="V69" s="33">
        <v>1</v>
      </c>
      <c r="W69" s="33">
        <v>1</v>
      </c>
      <c r="X69" s="33">
        <v>1</v>
      </c>
      <c r="Y69" s="33">
        <v>1</v>
      </c>
      <c r="Z69" s="33">
        <v>1</v>
      </c>
      <c r="AA69" s="33">
        <v>1</v>
      </c>
      <c r="AB69" s="33">
        <v>1</v>
      </c>
      <c r="AC69" s="33">
        <v>1</v>
      </c>
      <c r="AD69" s="33">
        <v>1</v>
      </c>
      <c r="AE69" s="33">
        <v>1</v>
      </c>
      <c r="AF69" s="33">
        <v>1</v>
      </c>
      <c r="AG69" s="33">
        <v>1</v>
      </c>
      <c r="AH69" s="33">
        <v>1</v>
      </c>
      <c r="AI69" s="33">
        <v>1</v>
      </c>
      <c r="AJ69" s="33"/>
      <c r="AK69" s="33"/>
      <c r="AL69" s="33"/>
      <c r="AM69" s="33"/>
      <c r="AN69" s="33"/>
      <c r="AO69" s="33"/>
      <c r="AP69" s="33"/>
      <c r="AQ69" s="33"/>
      <c r="AR69" s="33"/>
      <c r="AS69" s="33"/>
      <c r="AT69" s="33"/>
      <c r="AU69" s="33"/>
      <c r="AV69" s="33"/>
      <c r="AW69" s="33"/>
      <c r="AX69" s="33"/>
      <c r="AY69" s="33"/>
      <c r="AZ69" s="33"/>
      <c r="BA69" s="33"/>
    </row>
    <row r="70" spans="1:53" ht="15" x14ac:dyDescent="0.25">
      <c r="A70" s="18">
        <f t="shared" si="2"/>
        <v>566</v>
      </c>
      <c r="B70" s="14">
        <v>10</v>
      </c>
      <c r="D70" s="3" t="s">
        <v>622</v>
      </c>
      <c r="E70" s="35">
        <v>1</v>
      </c>
      <c r="F70" s="34">
        <f t="shared" ref="F70:F109" si="4">IF(E70=1,1,IF(E70=2,$F$1-G70+1,0))</f>
        <v>1</v>
      </c>
      <c r="G70" s="41">
        <f t="shared" si="3"/>
        <v>27</v>
      </c>
      <c r="H70" s="33"/>
      <c r="I70" s="33">
        <v>1</v>
      </c>
      <c r="J70" s="33">
        <v>1</v>
      </c>
      <c r="K70" s="33">
        <v>1</v>
      </c>
      <c r="L70" s="33">
        <v>1</v>
      </c>
      <c r="M70" s="33">
        <v>1</v>
      </c>
      <c r="N70" s="33">
        <v>1</v>
      </c>
      <c r="O70" s="33">
        <v>1</v>
      </c>
      <c r="P70" s="33">
        <v>1</v>
      </c>
      <c r="Q70" s="33">
        <v>1</v>
      </c>
      <c r="R70" s="33">
        <v>1</v>
      </c>
      <c r="S70" s="33">
        <v>1</v>
      </c>
      <c r="T70" s="33">
        <v>1</v>
      </c>
      <c r="U70" s="33">
        <v>1</v>
      </c>
      <c r="V70" s="33">
        <v>1</v>
      </c>
      <c r="W70" s="33">
        <v>1</v>
      </c>
      <c r="X70" s="33">
        <v>1</v>
      </c>
      <c r="Y70" s="33">
        <v>1</v>
      </c>
      <c r="Z70" s="33">
        <v>1</v>
      </c>
      <c r="AA70" s="33">
        <v>1</v>
      </c>
      <c r="AB70" s="33">
        <v>1</v>
      </c>
      <c r="AC70" s="33">
        <v>1</v>
      </c>
      <c r="AD70" s="33">
        <v>1</v>
      </c>
      <c r="AE70" s="33">
        <v>1</v>
      </c>
      <c r="AF70" s="33">
        <v>1</v>
      </c>
      <c r="AG70" s="33">
        <v>1</v>
      </c>
      <c r="AH70" s="33">
        <v>1</v>
      </c>
      <c r="AI70" s="33">
        <v>1</v>
      </c>
      <c r="AJ70" s="33"/>
      <c r="AK70" s="33"/>
      <c r="AL70" s="33"/>
      <c r="AM70" s="33"/>
      <c r="AN70" s="33"/>
      <c r="AO70" s="33"/>
      <c r="AP70" s="33"/>
      <c r="AQ70" s="33"/>
      <c r="AR70" s="33"/>
      <c r="AS70" s="33"/>
      <c r="AT70" s="33"/>
      <c r="AU70" s="33"/>
      <c r="AV70" s="33"/>
      <c r="AW70" s="33"/>
      <c r="AX70" s="33"/>
      <c r="AY70" s="33"/>
      <c r="AZ70" s="33"/>
      <c r="BA70" s="33"/>
    </row>
    <row r="71" spans="1:53" ht="15" x14ac:dyDescent="0.25">
      <c r="A71" s="18">
        <f t="shared" si="2"/>
        <v>567</v>
      </c>
      <c r="B71" s="14">
        <v>10</v>
      </c>
      <c r="D71" s="3" t="s">
        <v>623</v>
      </c>
      <c r="E71" s="35">
        <v>1</v>
      </c>
      <c r="F71" s="34">
        <f t="shared" si="4"/>
        <v>1</v>
      </c>
      <c r="G71" s="41">
        <f t="shared" si="3"/>
        <v>28</v>
      </c>
      <c r="H71" s="33">
        <v>1</v>
      </c>
      <c r="I71" s="33">
        <v>1</v>
      </c>
      <c r="J71" s="33">
        <v>1</v>
      </c>
      <c r="K71" s="33">
        <v>1</v>
      </c>
      <c r="L71" s="33">
        <v>1</v>
      </c>
      <c r="M71" s="33">
        <v>1</v>
      </c>
      <c r="N71" s="33">
        <v>1</v>
      </c>
      <c r="O71" s="33">
        <v>1</v>
      </c>
      <c r="P71" s="33">
        <v>1</v>
      </c>
      <c r="Q71" s="33">
        <v>1</v>
      </c>
      <c r="R71" s="33">
        <v>1</v>
      </c>
      <c r="S71" s="33">
        <v>1</v>
      </c>
      <c r="T71" s="33">
        <v>1</v>
      </c>
      <c r="U71" s="33">
        <v>1</v>
      </c>
      <c r="V71" s="33">
        <v>1</v>
      </c>
      <c r="W71" s="33">
        <v>1</v>
      </c>
      <c r="X71" s="33">
        <v>1</v>
      </c>
      <c r="Y71" s="33">
        <v>1</v>
      </c>
      <c r="Z71" s="33">
        <v>1</v>
      </c>
      <c r="AA71" s="33">
        <v>1</v>
      </c>
      <c r="AB71" s="33">
        <v>1</v>
      </c>
      <c r="AC71" s="33">
        <v>1</v>
      </c>
      <c r="AD71" s="33">
        <v>1</v>
      </c>
      <c r="AE71" s="33">
        <v>1</v>
      </c>
      <c r="AF71" s="33">
        <v>1</v>
      </c>
      <c r="AG71" s="33">
        <v>1</v>
      </c>
      <c r="AH71" s="33">
        <v>1</v>
      </c>
      <c r="AI71" s="33">
        <v>1</v>
      </c>
      <c r="AJ71" s="33"/>
      <c r="AK71" s="33"/>
      <c r="AL71" s="33"/>
      <c r="AM71" s="33"/>
      <c r="AN71" s="33"/>
      <c r="AO71" s="33"/>
      <c r="AP71" s="33"/>
      <c r="AQ71" s="33"/>
      <c r="AR71" s="33"/>
      <c r="AS71" s="33"/>
      <c r="AT71" s="33"/>
      <c r="AU71" s="33"/>
      <c r="AV71" s="33"/>
      <c r="AW71" s="33"/>
      <c r="AX71" s="33"/>
      <c r="AY71" s="33"/>
      <c r="AZ71" s="33"/>
      <c r="BA71" s="33"/>
    </row>
    <row r="72" spans="1:53" ht="15" x14ac:dyDescent="0.25">
      <c r="A72" s="18">
        <f t="shared" si="2"/>
        <v>568</v>
      </c>
      <c r="B72" s="14">
        <v>10</v>
      </c>
      <c r="D72" s="3" t="s">
        <v>624</v>
      </c>
      <c r="E72" s="35">
        <v>1</v>
      </c>
      <c r="F72" s="34">
        <f t="shared" si="4"/>
        <v>1</v>
      </c>
      <c r="G72" s="41">
        <f t="shared" si="3"/>
        <v>28</v>
      </c>
      <c r="H72" s="33">
        <v>1</v>
      </c>
      <c r="I72" s="33">
        <v>1</v>
      </c>
      <c r="J72" s="33">
        <v>1</v>
      </c>
      <c r="K72" s="33">
        <v>1</v>
      </c>
      <c r="L72" s="33">
        <v>1</v>
      </c>
      <c r="M72" s="33">
        <v>1</v>
      </c>
      <c r="N72" s="33">
        <v>1</v>
      </c>
      <c r="O72" s="33">
        <v>1</v>
      </c>
      <c r="P72" s="33">
        <v>1</v>
      </c>
      <c r="Q72" s="33">
        <v>1</v>
      </c>
      <c r="R72" s="33">
        <v>1</v>
      </c>
      <c r="S72" s="33">
        <v>1</v>
      </c>
      <c r="T72" s="33">
        <v>1</v>
      </c>
      <c r="U72" s="33">
        <v>1</v>
      </c>
      <c r="V72" s="33">
        <v>1</v>
      </c>
      <c r="W72" s="33">
        <v>1</v>
      </c>
      <c r="X72" s="33">
        <v>1</v>
      </c>
      <c r="Y72" s="33">
        <v>1</v>
      </c>
      <c r="Z72" s="33">
        <v>1</v>
      </c>
      <c r="AA72" s="33">
        <v>1</v>
      </c>
      <c r="AB72" s="33">
        <v>1</v>
      </c>
      <c r="AC72" s="33">
        <v>1</v>
      </c>
      <c r="AD72" s="33">
        <v>1</v>
      </c>
      <c r="AE72" s="33">
        <v>1</v>
      </c>
      <c r="AF72" s="33">
        <v>1</v>
      </c>
      <c r="AG72" s="33">
        <v>1</v>
      </c>
      <c r="AH72" s="33">
        <v>1</v>
      </c>
      <c r="AI72" s="33">
        <v>1</v>
      </c>
      <c r="AJ72" s="33"/>
      <c r="AK72" s="33"/>
      <c r="AL72" s="33"/>
      <c r="AM72" s="33"/>
      <c r="AN72" s="33"/>
      <c r="AO72" s="33"/>
      <c r="AP72" s="33"/>
      <c r="AQ72" s="33"/>
      <c r="AR72" s="33"/>
      <c r="AS72" s="33"/>
      <c r="AT72" s="33"/>
      <c r="AU72" s="33"/>
      <c r="AV72" s="33"/>
      <c r="AW72" s="33"/>
      <c r="AX72" s="33"/>
      <c r="AY72" s="33"/>
      <c r="AZ72" s="33"/>
      <c r="BA72" s="33"/>
    </row>
    <row r="73" spans="1:53" ht="15" x14ac:dyDescent="0.25">
      <c r="A73" s="18">
        <f t="shared" si="2"/>
        <v>569</v>
      </c>
      <c r="B73" s="14">
        <v>10</v>
      </c>
      <c r="D73" s="3" t="s">
        <v>625</v>
      </c>
      <c r="E73" s="35">
        <v>1</v>
      </c>
      <c r="F73" s="34">
        <f t="shared" si="4"/>
        <v>1</v>
      </c>
      <c r="G73" s="41">
        <f t="shared" si="3"/>
        <v>28</v>
      </c>
      <c r="H73" s="33">
        <v>1</v>
      </c>
      <c r="I73" s="33">
        <v>1</v>
      </c>
      <c r="J73" s="33">
        <v>1</v>
      </c>
      <c r="K73" s="33">
        <v>1</v>
      </c>
      <c r="L73" s="33">
        <v>1</v>
      </c>
      <c r="M73" s="33">
        <v>1</v>
      </c>
      <c r="N73" s="33">
        <v>1</v>
      </c>
      <c r="O73" s="33">
        <v>1</v>
      </c>
      <c r="P73" s="33">
        <v>1</v>
      </c>
      <c r="Q73" s="33">
        <v>1</v>
      </c>
      <c r="R73" s="33">
        <v>1</v>
      </c>
      <c r="S73" s="33">
        <v>1</v>
      </c>
      <c r="T73" s="33">
        <v>1</v>
      </c>
      <c r="U73" s="33">
        <v>1</v>
      </c>
      <c r="V73" s="33">
        <v>1</v>
      </c>
      <c r="W73" s="33">
        <v>1</v>
      </c>
      <c r="X73" s="33">
        <v>1</v>
      </c>
      <c r="Y73" s="33">
        <v>1</v>
      </c>
      <c r="Z73" s="33">
        <v>1</v>
      </c>
      <c r="AA73" s="33">
        <v>1</v>
      </c>
      <c r="AB73" s="33">
        <v>1</v>
      </c>
      <c r="AC73" s="33">
        <v>1</v>
      </c>
      <c r="AD73" s="33">
        <v>1</v>
      </c>
      <c r="AE73" s="33">
        <v>1</v>
      </c>
      <c r="AF73" s="33">
        <v>1</v>
      </c>
      <c r="AG73" s="33">
        <v>1</v>
      </c>
      <c r="AH73" s="33">
        <v>1</v>
      </c>
      <c r="AI73" s="33">
        <v>1</v>
      </c>
      <c r="AJ73" s="33"/>
      <c r="AK73" s="33"/>
      <c r="AL73" s="33"/>
      <c r="AM73" s="33"/>
      <c r="AN73" s="33"/>
      <c r="AO73" s="33"/>
      <c r="AP73" s="33"/>
      <c r="AQ73" s="33"/>
      <c r="AR73" s="33"/>
      <c r="AS73" s="33"/>
      <c r="AT73" s="33"/>
      <c r="AU73" s="33"/>
      <c r="AV73" s="33"/>
      <c r="AW73" s="33"/>
      <c r="AX73" s="33"/>
      <c r="AY73" s="33"/>
      <c r="AZ73" s="33"/>
      <c r="BA73" s="33"/>
    </row>
    <row r="74" spans="1:53" ht="15" x14ac:dyDescent="0.25">
      <c r="A74" s="18">
        <f t="shared" ref="A74:A109" si="5">A73+1</f>
        <v>570</v>
      </c>
      <c r="B74" s="14">
        <v>10</v>
      </c>
      <c r="D74" s="3" t="s">
        <v>626</v>
      </c>
      <c r="E74" s="35">
        <v>1</v>
      </c>
      <c r="F74" s="34">
        <f t="shared" si="4"/>
        <v>1</v>
      </c>
      <c r="G74" s="41">
        <f t="shared" si="3"/>
        <v>28</v>
      </c>
      <c r="H74" s="33">
        <v>1</v>
      </c>
      <c r="I74" s="33">
        <v>1</v>
      </c>
      <c r="J74" s="33">
        <v>1</v>
      </c>
      <c r="K74" s="33">
        <v>1</v>
      </c>
      <c r="L74" s="33">
        <v>1</v>
      </c>
      <c r="M74" s="33">
        <v>1</v>
      </c>
      <c r="N74" s="33">
        <v>1</v>
      </c>
      <c r="O74" s="33">
        <v>1</v>
      </c>
      <c r="P74" s="33">
        <v>1</v>
      </c>
      <c r="Q74" s="33">
        <v>1</v>
      </c>
      <c r="R74" s="33">
        <v>1</v>
      </c>
      <c r="S74" s="33">
        <v>1</v>
      </c>
      <c r="T74" s="33">
        <v>1</v>
      </c>
      <c r="U74" s="33">
        <v>1</v>
      </c>
      <c r="V74" s="33">
        <v>1</v>
      </c>
      <c r="W74" s="33">
        <v>1</v>
      </c>
      <c r="X74" s="33">
        <v>1</v>
      </c>
      <c r="Y74" s="33">
        <v>1</v>
      </c>
      <c r="Z74" s="33">
        <v>1</v>
      </c>
      <c r="AA74" s="33">
        <v>1</v>
      </c>
      <c r="AB74" s="33">
        <v>1</v>
      </c>
      <c r="AC74" s="33">
        <v>1</v>
      </c>
      <c r="AD74" s="33">
        <v>1</v>
      </c>
      <c r="AE74" s="33">
        <v>1</v>
      </c>
      <c r="AF74" s="33">
        <v>1</v>
      </c>
      <c r="AG74" s="33">
        <v>1</v>
      </c>
      <c r="AH74" s="33">
        <v>1</v>
      </c>
      <c r="AI74" s="33">
        <v>1</v>
      </c>
      <c r="AJ74" s="33"/>
      <c r="AK74" s="33"/>
      <c r="AL74" s="33"/>
      <c r="AM74" s="33"/>
      <c r="AN74" s="33"/>
      <c r="AO74" s="33"/>
      <c r="AP74" s="33"/>
      <c r="AQ74" s="33"/>
      <c r="AR74" s="33"/>
      <c r="AS74" s="33"/>
      <c r="AT74" s="33"/>
      <c r="AU74" s="33"/>
      <c r="AV74" s="33"/>
      <c r="AW74" s="33"/>
      <c r="AX74" s="33"/>
      <c r="AY74" s="33"/>
      <c r="AZ74" s="33"/>
      <c r="BA74" s="33"/>
    </row>
    <row r="75" spans="1:53" ht="45" x14ac:dyDescent="0.25">
      <c r="A75" s="18">
        <f t="shared" si="5"/>
        <v>571</v>
      </c>
      <c r="B75" s="4">
        <v>10</v>
      </c>
      <c r="C75" s="3" t="s">
        <v>527</v>
      </c>
      <c r="D75" s="3" t="s">
        <v>528</v>
      </c>
      <c r="E75" s="35">
        <v>2</v>
      </c>
      <c r="F75" s="34">
        <f t="shared" si="4"/>
        <v>1</v>
      </c>
      <c r="G75" s="41">
        <f t="shared" si="3"/>
        <v>28</v>
      </c>
      <c r="H75" s="33">
        <v>1</v>
      </c>
      <c r="I75" s="33">
        <v>1</v>
      </c>
      <c r="J75" s="33">
        <v>1</v>
      </c>
      <c r="K75" s="33">
        <v>1</v>
      </c>
      <c r="L75" s="33">
        <v>1</v>
      </c>
      <c r="M75" s="33">
        <v>1</v>
      </c>
      <c r="N75" s="33">
        <v>1</v>
      </c>
      <c r="O75" s="33">
        <v>1</v>
      </c>
      <c r="P75" s="33">
        <v>1</v>
      </c>
      <c r="Q75" s="33">
        <v>1</v>
      </c>
      <c r="R75" s="33">
        <v>1</v>
      </c>
      <c r="S75" s="33">
        <v>1</v>
      </c>
      <c r="T75" s="33">
        <v>1</v>
      </c>
      <c r="U75" s="33">
        <v>1</v>
      </c>
      <c r="V75" s="33">
        <v>1</v>
      </c>
      <c r="W75" s="33">
        <v>1</v>
      </c>
      <c r="X75" s="33">
        <v>1</v>
      </c>
      <c r="Y75" s="33">
        <v>1</v>
      </c>
      <c r="Z75" s="33">
        <v>1</v>
      </c>
      <c r="AA75" s="33">
        <v>1</v>
      </c>
      <c r="AB75" s="33">
        <v>1</v>
      </c>
      <c r="AC75" s="33">
        <v>1</v>
      </c>
      <c r="AD75" s="33">
        <v>1</v>
      </c>
      <c r="AE75" s="33">
        <v>1</v>
      </c>
      <c r="AF75" s="33">
        <v>1</v>
      </c>
      <c r="AG75" s="33">
        <v>1</v>
      </c>
      <c r="AH75" s="33">
        <v>1</v>
      </c>
      <c r="AI75" s="33">
        <v>1</v>
      </c>
      <c r="AJ75" s="33"/>
      <c r="AK75" s="33"/>
      <c r="AL75" s="33"/>
      <c r="AM75" s="33"/>
      <c r="AN75" s="33"/>
      <c r="AO75" s="33"/>
      <c r="AP75" s="33"/>
      <c r="AQ75" s="33"/>
      <c r="AR75" s="33"/>
      <c r="AS75" s="33"/>
      <c r="AT75" s="33"/>
      <c r="AU75" s="33"/>
      <c r="AV75" s="33"/>
      <c r="AW75" s="33"/>
      <c r="AX75" s="33"/>
      <c r="AY75" s="33"/>
      <c r="AZ75" s="33"/>
      <c r="BA75" s="33"/>
    </row>
    <row r="76" spans="1:53" ht="45" x14ac:dyDescent="0.25">
      <c r="A76" s="15">
        <f t="shared" si="5"/>
        <v>572</v>
      </c>
      <c r="B76" s="4">
        <v>10</v>
      </c>
      <c r="C76" s="3" t="s">
        <v>529</v>
      </c>
      <c r="D76" s="3" t="s">
        <v>530</v>
      </c>
      <c r="E76" s="35">
        <v>0</v>
      </c>
      <c r="F76" s="34">
        <f t="shared" si="4"/>
        <v>0</v>
      </c>
      <c r="G76" s="27">
        <f t="shared" si="3"/>
        <v>12</v>
      </c>
      <c r="H76" s="33"/>
      <c r="I76" s="33"/>
      <c r="J76" s="33"/>
      <c r="K76" s="33"/>
      <c r="L76" s="33">
        <v>1</v>
      </c>
      <c r="M76" s="33">
        <v>1</v>
      </c>
      <c r="N76" s="33"/>
      <c r="O76" s="33"/>
      <c r="P76" s="33"/>
      <c r="Q76" s="33"/>
      <c r="R76" s="33"/>
      <c r="S76" s="33"/>
      <c r="T76" s="33"/>
      <c r="U76" s="33">
        <v>1</v>
      </c>
      <c r="V76" s="33">
        <v>1</v>
      </c>
      <c r="W76" s="33"/>
      <c r="X76" s="33">
        <v>1</v>
      </c>
      <c r="Y76" s="33">
        <v>1</v>
      </c>
      <c r="Z76" s="33">
        <v>1</v>
      </c>
      <c r="AA76" s="33"/>
      <c r="AB76" s="33"/>
      <c r="AC76" s="33">
        <v>1</v>
      </c>
      <c r="AD76" s="33"/>
      <c r="AE76" s="33">
        <v>1</v>
      </c>
      <c r="AF76" s="33"/>
      <c r="AG76" s="33">
        <v>1</v>
      </c>
      <c r="AH76" s="33">
        <v>1</v>
      </c>
      <c r="AI76" s="33">
        <v>1</v>
      </c>
      <c r="AJ76" s="33"/>
      <c r="AK76" s="33"/>
      <c r="AL76" s="33"/>
      <c r="AM76" s="33"/>
      <c r="AN76" s="33"/>
      <c r="AO76" s="33"/>
      <c r="AP76" s="33"/>
      <c r="AQ76" s="33"/>
      <c r="AR76" s="33"/>
      <c r="AS76" s="33"/>
      <c r="AT76" s="33"/>
      <c r="AU76" s="33"/>
      <c r="AV76" s="33"/>
      <c r="AW76" s="33"/>
      <c r="AX76" s="33"/>
      <c r="AY76" s="33"/>
      <c r="AZ76" s="33"/>
      <c r="BA76" s="33"/>
    </row>
    <row r="77" spans="1:53" ht="15" x14ac:dyDescent="0.25">
      <c r="A77" s="18">
        <f t="shared" si="5"/>
        <v>573</v>
      </c>
      <c r="B77" s="14">
        <v>11</v>
      </c>
      <c r="C77" s="6" t="s">
        <v>599</v>
      </c>
      <c r="D77" s="3" t="s">
        <v>399</v>
      </c>
      <c r="E77" s="35">
        <v>2</v>
      </c>
      <c r="F77" s="34">
        <f t="shared" si="4"/>
        <v>3</v>
      </c>
      <c r="G77" s="41">
        <f t="shared" si="3"/>
        <v>26</v>
      </c>
      <c r="H77" s="33">
        <v>1</v>
      </c>
      <c r="I77" s="33">
        <v>1</v>
      </c>
      <c r="J77" s="33">
        <v>1</v>
      </c>
      <c r="K77" s="33">
        <v>1</v>
      </c>
      <c r="L77" s="33">
        <v>1</v>
      </c>
      <c r="M77" s="33">
        <v>1</v>
      </c>
      <c r="N77" s="33">
        <v>1</v>
      </c>
      <c r="O77" s="33">
        <v>1</v>
      </c>
      <c r="P77" s="33">
        <v>1</v>
      </c>
      <c r="Q77" s="33">
        <v>1</v>
      </c>
      <c r="R77" s="33">
        <v>1</v>
      </c>
      <c r="S77" s="33">
        <v>1</v>
      </c>
      <c r="T77" s="33"/>
      <c r="U77" s="33">
        <v>1</v>
      </c>
      <c r="V77" s="33">
        <v>1</v>
      </c>
      <c r="W77" s="33">
        <v>1</v>
      </c>
      <c r="X77" s="33">
        <v>1</v>
      </c>
      <c r="Y77" s="33">
        <v>1</v>
      </c>
      <c r="Z77" s="33">
        <v>1</v>
      </c>
      <c r="AA77" s="33"/>
      <c r="AB77" s="33">
        <v>1</v>
      </c>
      <c r="AC77" s="33">
        <v>1</v>
      </c>
      <c r="AD77" s="33">
        <v>1</v>
      </c>
      <c r="AE77" s="33">
        <v>1</v>
      </c>
      <c r="AF77" s="33">
        <v>1</v>
      </c>
      <c r="AG77" s="33">
        <v>1</v>
      </c>
      <c r="AH77" s="33">
        <v>1</v>
      </c>
      <c r="AI77" s="33">
        <v>1</v>
      </c>
      <c r="AJ77" s="33"/>
      <c r="AK77" s="33"/>
      <c r="AL77" s="33"/>
      <c r="AM77" s="33"/>
      <c r="AN77" s="33"/>
      <c r="AO77" s="33"/>
      <c r="AP77" s="33"/>
      <c r="AQ77" s="33"/>
      <c r="AR77" s="33"/>
      <c r="AS77" s="33"/>
      <c r="AT77" s="33"/>
      <c r="AU77" s="33"/>
      <c r="AV77" s="33"/>
      <c r="AW77" s="33"/>
      <c r="AX77" s="33"/>
      <c r="AY77" s="33"/>
      <c r="AZ77" s="33"/>
      <c r="BA77" s="33"/>
    </row>
    <row r="78" spans="1:53" ht="45" x14ac:dyDescent="0.25">
      <c r="A78" s="18">
        <f t="shared" si="5"/>
        <v>574</v>
      </c>
      <c r="B78" s="4">
        <v>11</v>
      </c>
      <c r="C78" s="3" t="s">
        <v>531</v>
      </c>
      <c r="D78" s="5" t="s">
        <v>560</v>
      </c>
      <c r="E78" s="35">
        <v>2</v>
      </c>
      <c r="F78" s="34">
        <f t="shared" si="4"/>
        <v>9</v>
      </c>
      <c r="G78" s="41">
        <f t="shared" si="3"/>
        <v>20</v>
      </c>
      <c r="H78" s="33">
        <v>1</v>
      </c>
      <c r="I78" s="33"/>
      <c r="J78" s="33">
        <v>1</v>
      </c>
      <c r="K78" s="33">
        <v>1</v>
      </c>
      <c r="L78" s="33">
        <v>1</v>
      </c>
      <c r="M78" s="33">
        <v>1</v>
      </c>
      <c r="N78" s="33">
        <v>1</v>
      </c>
      <c r="O78" s="33">
        <v>1</v>
      </c>
      <c r="P78" s="33">
        <v>1</v>
      </c>
      <c r="Q78" s="33"/>
      <c r="R78" s="33"/>
      <c r="S78" s="33"/>
      <c r="T78" s="33"/>
      <c r="U78" s="33">
        <v>1</v>
      </c>
      <c r="V78" s="33"/>
      <c r="W78" s="33"/>
      <c r="X78" s="33">
        <v>1</v>
      </c>
      <c r="Y78" s="33">
        <v>1</v>
      </c>
      <c r="Z78" s="33">
        <v>1</v>
      </c>
      <c r="AA78" s="33"/>
      <c r="AB78" s="33">
        <v>1</v>
      </c>
      <c r="AC78" s="33">
        <v>1</v>
      </c>
      <c r="AD78" s="33">
        <v>1</v>
      </c>
      <c r="AE78" s="33">
        <v>1</v>
      </c>
      <c r="AF78" s="33">
        <v>1</v>
      </c>
      <c r="AG78" s="33">
        <v>1</v>
      </c>
      <c r="AH78" s="33">
        <v>1</v>
      </c>
      <c r="AI78" s="33">
        <v>1</v>
      </c>
      <c r="AJ78" s="33"/>
      <c r="AK78" s="33"/>
      <c r="AL78" s="33"/>
      <c r="AM78" s="33"/>
      <c r="AN78" s="33"/>
      <c r="AO78" s="33"/>
      <c r="AP78" s="33"/>
      <c r="AQ78" s="33"/>
      <c r="AR78" s="33"/>
      <c r="AS78" s="33"/>
      <c r="AT78" s="33"/>
      <c r="AU78" s="33"/>
      <c r="AV78" s="33"/>
      <c r="AW78" s="33"/>
      <c r="AX78" s="33"/>
      <c r="AY78" s="33"/>
      <c r="AZ78" s="33"/>
      <c r="BA78" s="33"/>
    </row>
    <row r="79" spans="1:53" ht="45" x14ac:dyDescent="0.25">
      <c r="A79" s="15">
        <f t="shared" si="5"/>
        <v>575</v>
      </c>
      <c r="B79" s="4">
        <v>11</v>
      </c>
      <c r="C79" s="3" t="s">
        <v>532</v>
      </c>
      <c r="D79" s="3" t="s">
        <v>533</v>
      </c>
      <c r="E79" s="35">
        <v>0</v>
      </c>
      <c r="F79" s="34">
        <f t="shared" si="4"/>
        <v>0</v>
      </c>
      <c r="G79" s="27">
        <f t="shared" si="3"/>
        <v>23</v>
      </c>
      <c r="H79" s="33"/>
      <c r="I79" s="33">
        <v>1</v>
      </c>
      <c r="J79" s="33"/>
      <c r="K79" s="33">
        <v>1</v>
      </c>
      <c r="L79" s="33">
        <v>1</v>
      </c>
      <c r="M79" s="33">
        <v>1</v>
      </c>
      <c r="N79" s="33">
        <v>1</v>
      </c>
      <c r="O79" s="33"/>
      <c r="P79" s="33">
        <v>1</v>
      </c>
      <c r="Q79" s="33">
        <v>1</v>
      </c>
      <c r="R79" s="33">
        <v>1</v>
      </c>
      <c r="S79" s="33">
        <v>1</v>
      </c>
      <c r="T79" s="33">
        <v>1</v>
      </c>
      <c r="U79" s="33">
        <v>1</v>
      </c>
      <c r="V79" s="33">
        <v>1</v>
      </c>
      <c r="W79" s="33">
        <v>1</v>
      </c>
      <c r="X79" s="33">
        <v>1</v>
      </c>
      <c r="Y79" s="33">
        <v>1</v>
      </c>
      <c r="Z79" s="33">
        <v>1</v>
      </c>
      <c r="AA79" s="33"/>
      <c r="AB79" s="33">
        <v>1</v>
      </c>
      <c r="AC79" s="33">
        <v>1</v>
      </c>
      <c r="AD79" s="33">
        <v>1</v>
      </c>
      <c r="AE79" s="33">
        <v>1</v>
      </c>
      <c r="AF79" s="33"/>
      <c r="AG79" s="33">
        <v>1</v>
      </c>
      <c r="AH79" s="33">
        <v>1</v>
      </c>
      <c r="AI79" s="33">
        <v>1</v>
      </c>
      <c r="AJ79" s="33"/>
      <c r="AK79" s="33"/>
      <c r="AL79" s="33"/>
      <c r="AM79" s="33"/>
      <c r="AN79" s="33"/>
      <c r="AO79" s="33"/>
      <c r="AP79" s="33"/>
      <c r="AQ79" s="33"/>
      <c r="AR79" s="33"/>
      <c r="AS79" s="33"/>
      <c r="AT79" s="33"/>
      <c r="AU79" s="33"/>
      <c r="AV79" s="33"/>
      <c r="AW79" s="33"/>
      <c r="AX79" s="33"/>
      <c r="AY79" s="33"/>
      <c r="AZ79" s="33"/>
      <c r="BA79" s="33"/>
    </row>
    <row r="80" spans="1:53" ht="60" x14ac:dyDescent="0.25">
      <c r="A80" s="18">
        <f t="shared" si="5"/>
        <v>576</v>
      </c>
      <c r="B80" s="4">
        <v>11</v>
      </c>
      <c r="C80" s="3" t="s">
        <v>532</v>
      </c>
      <c r="D80" s="3" t="s">
        <v>742</v>
      </c>
      <c r="E80" s="35">
        <v>2</v>
      </c>
      <c r="F80" s="34">
        <f t="shared" si="4"/>
        <v>9</v>
      </c>
      <c r="G80" s="41">
        <f t="shared" si="3"/>
        <v>20</v>
      </c>
      <c r="H80" s="33"/>
      <c r="I80" s="33"/>
      <c r="J80" s="33"/>
      <c r="K80" s="33">
        <v>1</v>
      </c>
      <c r="L80" s="33">
        <v>1</v>
      </c>
      <c r="M80" s="33">
        <v>1</v>
      </c>
      <c r="N80" s="33">
        <v>1</v>
      </c>
      <c r="O80" s="33"/>
      <c r="P80" s="33">
        <v>1</v>
      </c>
      <c r="Q80" s="33">
        <v>1</v>
      </c>
      <c r="R80" s="33"/>
      <c r="S80" s="33">
        <v>1</v>
      </c>
      <c r="T80" s="33">
        <v>1</v>
      </c>
      <c r="U80" s="33">
        <v>1</v>
      </c>
      <c r="V80" s="33">
        <v>1</v>
      </c>
      <c r="W80" s="33"/>
      <c r="X80" s="33">
        <v>1</v>
      </c>
      <c r="Y80" s="33">
        <v>1</v>
      </c>
      <c r="Z80" s="33">
        <v>1</v>
      </c>
      <c r="AA80" s="33"/>
      <c r="AB80" s="33">
        <v>1</v>
      </c>
      <c r="AC80" s="33">
        <v>1</v>
      </c>
      <c r="AD80" s="33">
        <v>1</v>
      </c>
      <c r="AE80" s="33">
        <v>1</v>
      </c>
      <c r="AF80" s="33"/>
      <c r="AG80" s="33">
        <v>1</v>
      </c>
      <c r="AH80" s="33">
        <v>1</v>
      </c>
      <c r="AI80" s="33">
        <v>1</v>
      </c>
      <c r="AJ80" s="33"/>
      <c r="AK80" s="33"/>
      <c r="AL80" s="33"/>
      <c r="AM80" s="33"/>
      <c r="AN80" s="33"/>
      <c r="AO80" s="33"/>
      <c r="AP80" s="33"/>
      <c r="AQ80" s="33"/>
      <c r="AR80" s="33"/>
      <c r="AS80" s="33"/>
      <c r="AT80" s="33"/>
      <c r="AU80" s="33"/>
      <c r="AV80" s="33"/>
      <c r="AW80" s="33"/>
      <c r="AX80" s="33"/>
      <c r="AY80" s="33"/>
      <c r="AZ80" s="33"/>
      <c r="BA80" s="33"/>
    </row>
    <row r="81" spans="1:53" ht="15" x14ac:dyDescent="0.25">
      <c r="A81" s="18">
        <f t="shared" si="5"/>
        <v>577</v>
      </c>
      <c r="B81" s="4">
        <v>11</v>
      </c>
      <c r="C81" s="3" t="s">
        <v>534</v>
      </c>
      <c r="D81" s="3" t="s">
        <v>535</v>
      </c>
      <c r="E81" s="35">
        <v>2</v>
      </c>
      <c r="F81" s="34">
        <f t="shared" si="4"/>
        <v>7</v>
      </c>
      <c r="G81" s="41">
        <f t="shared" si="3"/>
        <v>22</v>
      </c>
      <c r="H81" s="33">
        <v>1</v>
      </c>
      <c r="I81" s="33"/>
      <c r="J81" s="33">
        <v>1</v>
      </c>
      <c r="K81" s="33">
        <v>1</v>
      </c>
      <c r="L81" s="33">
        <v>1</v>
      </c>
      <c r="M81" s="33">
        <v>1</v>
      </c>
      <c r="N81" s="33">
        <v>1</v>
      </c>
      <c r="O81" s="33">
        <v>1</v>
      </c>
      <c r="P81" s="33">
        <v>1</v>
      </c>
      <c r="Q81" s="33"/>
      <c r="R81" s="33"/>
      <c r="S81" s="33">
        <v>1</v>
      </c>
      <c r="T81" s="33"/>
      <c r="U81" s="33">
        <v>1</v>
      </c>
      <c r="V81" s="33">
        <v>1</v>
      </c>
      <c r="W81" s="33">
        <v>1</v>
      </c>
      <c r="X81" s="33">
        <v>1</v>
      </c>
      <c r="Y81" s="33">
        <v>1</v>
      </c>
      <c r="Z81" s="33">
        <v>1</v>
      </c>
      <c r="AA81" s="33"/>
      <c r="AB81" s="33">
        <v>1</v>
      </c>
      <c r="AC81" s="33">
        <v>1</v>
      </c>
      <c r="AD81" s="33">
        <v>1</v>
      </c>
      <c r="AE81" s="33">
        <v>1</v>
      </c>
      <c r="AF81" s="33"/>
      <c r="AG81" s="33">
        <v>1</v>
      </c>
      <c r="AH81" s="33">
        <v>1</v>
      </c>
      <c r="AI81" s="33">
        <v>1</v>
      </c>
      <c r="AJ81" s="33"/>
      <c r="AK81" s="33"/>
      <c r="AL81" s="33"/>
      <c r="AM81" s="33"/>
      <c r="AN81" s="33"/>
      <c r="AO81" s="33"/>
      <c r="AP81" s="33"/>
      <c r="AQ81" s="33"/>
      <c r="AR81" s="33"/>
      <c r="AS81" s="33"/>
      <c r="AT81" s="33"/>
      <c r="AU81" s="33"/>
      <c r="AV81" s="33"/>
      <c r="AW81" s="33"/>
      <c r="AX81" s="33"/>
      <c r="AY81" s="33"/>
      <c r="AZ81" s="33"/>
      <c r="BA81" s="33"/>
    </row>
    <row r="82" spans="1:53" ht="15" x14ac:dyDescent="0.25">
      <c r="A82" s="18">
        <f t="shared" si="5"/>
        <v>578</v>
      </c>
      <c r="B82" s="14">
        <v>12</v>
      </c>
      <c r="C82" s="6" t="s">
        <v>599</v>
      </c>
      <c r="D82" s="3" t="s">
        <v>398</v>
      </c>
      <c r="E82" s="35">
        <v>2</v>
      </c>
      <c r="F82" s="34">
        <f t="shared" si="4"/>
        <v>5</v>
      </c>
      <c r="G82" s="41">
        <f t="shared" si="3"/>
        <v>24</v>
      </c>
      <c r="H82" s="33"/>
      <c r="I82" s="33">
        <v>1</v>
      </c>
      <c r="J82" s="33">
        <v>1</v>
      </c>
      <c r="K82" s="33">
        <v>1</v>
      </c>
      <c r="L82" s="33">
        <v>1</v>
      </c>
      <c r="M82" s="33">
        <v>1</v>
      </c>
      <c r="N82" s="33">
        <v>1</v>
      </c>
      <c r="O82" s="33">
        <v>1</v>
      </c>
      <c r="P82" s="33">
        <v>1</v>
      </c>
      <c r="Q82" s="33">
        <v>1</v>
      </c>
      <c r="R82" s="33"/>
      <c r="S82" s="33">
        <v>1</v>
      </c>
      <c r="T82" s="33"/>
      <c r="U82" s="33">
        <v>1</v>
      </c>
      <c r="V82" s="33">
        <v>1</v>
      </c>
      <c r="W82" s="33">
        <v>1</v>
      </c>
      <c r="X82" s="33">
        <v>1</v>
      </c>
      <c r="Y82" s="33">
        <v>1</v>
      </c>
      <c r="Z82" s="33">
        <v>1</v>
      </c>
      <c r="AA82" s="33"/>
      <c r="AB82" s="33">
        <v>1</v>
      </c>
      <c r="AC82" s="33">
        <v>1</v>
      </c>
      <c r="AD82" s="33">
        <v>1</v>
      </c>
      <c r="AE82" s="33">
        <v>1</v>
      </c>
      <c r="AF82" s="33">
        <v>1</v>
      </c>
      <c r="AG82" s="33">
        <v>1</v>
      </c>
      <c r="AH82" s="33">
        <v>1</v>
      </c>
      <c r="AI82" s="33">
        <v>1</v>
      </c>
      <c r="AJ82" s="33"/>
      <c r="AK82" s="33"/>
      <c r="AL82" s="33"/>
      <c r="AM82" s="33"/>
      <c r="AN82" s="33"/>
      <c r="AO82" s="33"/>
      <c r="AP82" s="33"/>
      <c r="AQ82" s="33"/>
      <c r="AR82" s="33"/>
      <c r="AS82" s="33"/>
      <c r="AT82" s="33"/>
      <c r="AU82" s="33"/>
      <c r="AV82" s="33"/>
      <c r="AW82" s="33"/>
      <c r="AX82" s="33"/>
      <c r="AY82" s="33"/>
      <c r="AZ82" s="33"/>
      <c r="BA82" s="33"/>
    </row>
    <row r="83" spans="1:53" ht="75" x14ac:dyDescent="0.25">
      <c r="A83" s="18">
        <f t="shared" si="5"/>
        <v>579</v>
      </c>
      <c r="B83" s="4">
        <v>12</v>
      </c>
      <c r="C83" s="3" t="s">
        <v>536</v>
      </c>
      <c r="D83" s="3" t="s">
        <v>537</v>
      </c>
      <c r="E83" s="35">
        <v>2</v>
      </c>
      <c r="F83" s="34">
        <f t="shared" si="4"/>
        <v>1</v>
      </c>
      <c r="G83" s="41">
        <f t="shared" si="3"/>
        <v>28</v>
      </c>
      <c r="H83" s="33">
        <v>1</v>
      </c>
      <c r="I83" s="33">
        <v>1</v>
      </c>
      <c r="J83" s="33">
        <v>1</v>
      </c>
      <c r="K83" s="33">
        <v>1</v>
      </c>
      <c r="L83" s="33">
        <v>1</v>
      </c>
      <c r="M83" s="33">
        <v>1</v>
      </c>
      <c r="N83" s="33">
        <v>1</v>
      </c>
      <c r="O83" s="33">
        <v>1</v>
      </c>
      <c r="P83" s="33">
        <v>1</v>
      </c>
      <c r="Q83" s="33">
        <v>1</v>
      </c>
      <c r="R83" s="33">
        <v>1</v>
      </c>
      <c r="S83" s="33">
        <v>1</v>
      </c>
      <c r="T83" s="33">
        <v>1</v>
      </c>
      <c r="U83" s="33">
        <v>1</v>
      </c>
      <c r="V83" s="33">
        <v>1</v>
      </c>
      <c r="W83" s="33">
        <v>1</v>
      </c>
      <c r="X83" s="33">
        <v>1</v>
      </c>
      <c r="Y83" s="33">
        <v>1</v>
      </c>
      <c r="Z83" s="33">
        <v>1</v>
      </c>
      <c r="AA83" s="33">
        <v>1</v>
      </c>
      <c r="AB83" s="33">
        <v>1</v>
      </c>
      <c r="AC83" s="33">
        <v>1</v>
      </c>
      <c r="AD83" s="33">
        <v>1</v>
      </c>
      <c r="AE83" s="33">
        <v>1</v>
      </c>
      <c r="AF83" s="33">
        <v>1</v>
      </c>
      <c r="AG83" s="33">
        <v>1</v>
      </c>
      <c r="AH83" s="33">
        <v>1</v>
      </c>
      <c r="AI83" s="33">
        <v>1</v>
      </c>
      <c r="AJ83" s="33"/>
      <c r="AK83" s="33"/>
      <c r="AL83" s="33"/>
      <c r="AM83" s="33"/>
      <c r="AN83" s="33"/>
      <c r="AO83" s="33"/>
      <c r="AP83" s="33"/>
      <c r="AQ83" s="33"/>
      <c r="AR83" s="33"/>
      <c r="AS83" s="33"/>
      <c r="AT83" s="33"/>
      <c r="AU83" s="33"/>
      <c r="AV83" s="33"/>
      <c r="AW83" s="33"/>
      <c r="AX83" s="33"/>
      <c r="AY83" s="33"/>
      <c r="AZ83" s="33"/>
      <c r="BA83" s="33"/>
    </row>
    <row r="84" spans="1:53" ht="28.8" x14ac:dyDescent="0.3">
      <c r="A84" s="18">
        <f t="shared" si="5"/>
        <v>580</v>
      </c>
      <c r="B84" s="4">
        <v>12</v>
      </c>
      <c r="C84" s="3" t="s">
        <v>538</v>
      </c>
      <c r="D84" s="3" t="s">
        <v>539</v>
      </c>
      <c r="E84" s="35">
        <v>2</v>
      </c>
      <c r="F84" s="34">
        <f t="shared" si="4"/>
        <v>2</v>
      </c>
      <c r="G84" s="41">
        <f t="shared" si="3"/>
        <v>27</v>
      </c>
      <c r="H84" s="33">
        <v>1</v>
      </c>
      <c r="I84" s="33">
        <v>1</v>
      </c>
      <c r="J84" s="33">
        <v>1</v>
      </c>
      <c r="K84" s="33">
        <v>1</v>
      </c>
      <c r="L84" s="33">
        <v>1</v>
      </c>
      <c r="M84" s="33">
        <v>1</v>
      </c>
      <c r="N84" s="33">
        <v>1</v>
      </c>
      <c r="O84" s="33"/>
      <c r="P84" s="33">
        <v>1</v>
      </c>
      <c r="Q84" s="33">
        <v>1</v>
      </c>
      <c r="R84" s="33">
        <v>1</v>
      </c>
      <c r="S84" s="33">
        <v>1</v>
      </c>
      <c r="T84" s="33">
        <v>1</v>
      </c>
      <c r="U84" s="33">
        <v>1</v>
      </c>
      <c r="V84" s="33">
        <v>1</v>
      </c>
      <c r="W84" s="33">
        <v>1</v>
      </c>
      <c r="X84" s="33">
        <v>1</v>
      </c>
      <c r="Y84" s="33">
        <v>1</v>
      </c>
      <c r="Z84" s="33">
        <v>1</v>
      </c>
      <c r="AA84" s="33">
        <v>1</v>
      </c>
      <c r="AB84" s="33">
        <v>1</v>
      </c>
      <c r="AC84" s="33">
        <v>1</v>
      </c>
      <c r="AD84" s="33">
        <v>1</v>
      </c>
      <c r="AE84" s="33">
        <v>1</v>
      </c>
      <c r="AF84" s="33">
        <v>1</v>
      </c>
      <c r="AG84" s="33">
        <v>1</v>
      </c>
      <c r="AH84" s="33">
        <v>1</v>
      </c>
      <c r="AI84" s="33">
        <v>1</v>
      </c>
      <c r="AJ84" s="33"/>
      <c r="AK84" s="33"/>
      <c r="AL84" s="33"/>
      <c r="AM84" s="33"/>
      <c r="AN84" s="33"/>
      <c r="AO84" s="33"/>
      <c r="AP84" s="33"/>
      <c r="AQ84" s="33"/>
      <c r="AR84" s="33"/>
      <c r="AS84" s="33"/>
      <c r="AT84" s="33"/>
      <c r="AU84" s="33"/>
      <c r="AV84" s="33"/>
      <c r="AW84" s="33"/>
      <c r="AX84" s="33"/>
      <c r="AY84" s="33"/>
      <c r="AZ84" s="33"/>
      <c r="BA84" s="33"/>
    </row>
    <row r="85" spans="1:53" ht="43.2" x14ac:dyDescent="0.3">
      <c r="A85" s="18">
        <f t="shared" si="5"/>
        <v>581</v>
      </c>
      <c r="B85" s="4">
        <v>12</v>
      </c>
      <c r="C85" s="3" t="s">
        <v>542</v>
      </c>
      <c r="D85" s="3" t="s">
        <v>543</v>
      </c>
      <c r="E85" s="35">
        <v>2</v>
      </c>
      <c r="F85" s="34">
        <f t="shared" si="4"/>
        <v>2</v>
      </c>
      <c r="G85" s="41">
        <f t="shared" si="3"/>
        <v>27</v>
      </c>
      <c r="H85" s="33"/>
      <c r="I85" s="33">
        <v>1</v>
      </c>
      <c r="J85" s="33">
        <v>1</v>
      </c>
      <c r="K85" s="33">
        <v>1</v>
      </c>
      <c r="L85" s="33">
        <v>1</v>
      </c>
      <c r="M85" s="33">
        <v>1</v>
      </c>
      <c r="N85" s="33">
        <v>1</v>
      </c>
      <c r="O85" s="33">
        <v>1</v>
      </c>
      <c r="P85" s="33">
        <v>1</v>
      </c>
      <c r="Q85" s="33">
        <v>1</v>
      </c>
      <c r="R85" s="33">
        <v>1</v>
      </c>
      <c r="S85" s="33">
        <v>1</v>
      </c>
      <c r="T85" s="33">
        <v>1</v>
      </c>
      <c r="U85" s="33">
        <v>1</v>
      </c>
      <c r="V85" s="33">
        <v>1</v>
      </c>
      <c r="W85" s="33">
        <v>1</v>
      </c>
      <c r="X85" s="33">
        <v>1</v>
      </c>
      <c r="Y85" s="33">
        <v>1</v>
      </c>
      <c r="Z85" s="33">
        <v>1</v>
      </c>
      <c r="AA85" s="33">
        <v>1</v>
      </c>
      <c r="AB85" s="33">
        <v>1</v>
      </c>
      <c r="AC85" s="33">
        <v>1</v>
      </c>
      <c r="AD85" s="33">
        <v>1</v>
      </c>
      <c r="AE85" s="33">
        <v>1</v>
      </c>
      <c r="AF85" s="33">
        <v>1</v>
      </c>
      <c r="AG85" s="33">
        <v>1</v>
      </c>
      <c r="AH85" s="33">
        <v>1</v>
      </c>
      <c r="AI85" s="33">
        <v>1</v>
      </c>
      <c r="AJ85" s="33"/>
      <c r="AK85" s="33"/>
      <c r="AL85" s="33"/>
      <c r="AM85" s="33"/>
      <c r="AN85" s="33"/>
      <c r="AO85" s="33"/>
      <c r="AP85" s="33"/>
      <c r="AQ85" s="33"/>
      <c r="AR85" s="33"/>
      <c r="AS85" s="33"/>
      <c r="AT85" s="33"/>
      <c r="AU85" s="33"/>
      <c r="AV85" s="33"/>
      <c r="AW85" s="33"/>
      <c r="AX85" s="33"/>
      <c r="AY85" s="33"/>
      <c r="AZ85" s="33"/>
      <c r="BA85" s="33"/>
    </row>
    <row r="86" spans="1:53" ht="43.2" x14ac:dyDescent="0.3">
      <c r="A86" s="18">
        <f t="shared" si="5"/>
        <v>582</v>
      </c>
      <c r="B86" s="4">
        <v>12</v>
      </c>
      <c r="C86" s="3" t="s">
        <v>540</v>
      </c>
      <c r="D86" s="3" t="s">
        <v>541</v>
      </c>
      <c r="E86" s="35">
        <v>2</v>
      </c>
      <c r="F86" s="34">
        <f t="shared" si="4"/>
        <v>10</v>
      </c>
      <c r="G86" s="41">
        <f t="shared" si="3"/>
        <v>19</v>
      </c>
      <c r="H86" s="33"/>
      <c r="I86" s="33">
        <v>1</v>
      </c>
      <c r="J86" s="33"/>
      <c r="K86" s="33">
        <v>1</v>
      </c>
      <c r="L86" s="33">
        <v>1</v>
      </c>
      <c r="M86" s="33"/>
      <c r="N86" s="33">
        <v>1</v>
      </c>
      <c r="O86" s="33"/>
      <c r="P86" s="33">
        <v>1</v>
      </c>
      <c r="Q86" s="33"/>
      <c r="R86" s="33">
        <v>1</v>
      </c>
      <c r="S86" s="33">
        <v>1</v>
      </c>
      <c r="T86" s="33">
        <v>1</v>
      </c>
      <c r="U86" s="33">
        <v>1</v>
      </c>
      <c r="V86" s="33">
        <v>1</v>
      </c>
      <c r="W86" s="33">
        <v>1</v>
      </c>
      <c r="X86" s="33">
        <v>1</v>
      </c>
      <c r="Y86" s="33">
        <v>1</v>
      </c>
      <c r="Z86" s="33">
        <v>1</v>
      </c>
      <c r="AA86" s="33"/>
      <c r="AB86" s="33">
        <v>1</v>
      </c>
      <c r="AC86" s="33">
        <v>1</v>
      </c>
      <c r="AD86" s="33">
        <v>1</v>
      </c>
      <c r="AE86" s="33"/>
      <c r="AF86" s="33"/>
      <c r="AG86" s="33"/>
      <c r="AH86" s="33">
        <v>1</v>
      </c>
      <c r="AI86" s="33">
        <v>1</v>
      </c>
      <c r="AJ86" s="33"/>
      <c r="AK86" s="33"/>
      <c r="AL86" s="33"/>
      <c r="AM86" s="33"/>
      <c r="AN86" s="33"/>
      <c r="AO86" s="33"/>
      <c r="AP86" s="33"/>
      <c r="AQ86" s="33"/>
      <c r="AR86" s="33"/>
      <c r="AS86" s="33"/>
      <c r="AT86" s="33"/>
      <c r="AU86" s="33"/>
      <c r="AV86" s="33"/>
      <c r="AW86" s="33"/>
      <c r="AX86" s="33"/>
      <c r="AY86" s="33"/>
      <c r="AZ86" s="33"/>
      <c r="BA86" s="33"/>
    </row>
    <row r="87" spans="1:53" ht="158.4" x14ac:dyDescent="0.3">
      <c r="A87" s="18">
        <f t="shared" si="5"/>
        <v>583</v>
      </c>
      <c r="B87" s="4">
        <v>12</v>
      </c>
      <c r="C87" s="3" t="s">
        <v>367</v>
      </c>
      <c r="D87" s="3" t="s">
        <v>604</v>
      </c>
      <c r="E87" s="35">
        <v>2</v>
      </c>
      <c r="F87" s="34">
        <f t="shared" si="4"/>
        <v>25</v>
      </c>
      <c r="G87" s="41">
        <f t="shared" si="3"/>
        <v>4</v>
      </c>
      <c r="H87" s="33"/>
      <c r="I87" s="33"/>
      <c r="J87" s="33"/>
      <c r="K87" s="33">
        <v>1</v>
      </c>
      <c r="L87" s="33"/>
      <c r="M87" s="33"/>
      <c r="N87" s="33"/>
      <c r="O87" s="33"/>
      <c r="P87" s="33"/>
      <c r="Q87" s="33"/>
      <c r="R87" s="33"/>
      <c r="S87" s="33"/>
      <c r="T87" s="33"/>
      <c r="U87" s="33"/>
      <c r="V87" s="33"/>
      <c r="W87" s="33"/>
      <c r="X87" s="33"/>
      <c r="Y87" s="33"/>
      <c r="Z87" s="33">
        <v>1</v>
      </c>
      <c r="AA87" s="33"/>
      <c r="AB87" s="33">
        <v>1</v>
      </c>
      <c r="AC87" s="33">
        <v>1</v>
      </c>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row>
    <row r="88" spans="1:53" x14ac:dyDescent="0.3">
      <c r="A88" s="18">
        <f t="shared" si="5"/>
        <v>584</v>
      </c>
      <c r="B88" s="14">
        <v>13</v>
      </c>
      <c r="C88" s="6" t="s">
        <v>599</v>
      </c>
      <c r="D88" s="3" t="s">
        <v>397</v>
      </c>
      <c r="E88" s="35">
        <v>2</v>
      </c>
      <c r="F88" s="34">
        <f t="shared" si="4"/>
        <v>3</v>
      </c>
      <c r="G88" s="41">
        <f t="shared" si="3"/>
        <v>26</v>
      </c>
      <c r="H88" s="33">
        <v>1</v>
      </c>
      <c r="I88" s="33">
        <v>1</v>
      </c>
      <c r="J88" s="33">
        <v>1</v>
      </c>
      <c r="K88" s="33">
        <v>1</v>
      </c>
      <c r="L88" s="33">
        <v>1</v>
      </c>
      <c r="M88" s="33">
        <v>1</v>
      </c>
      <c r="N88" s="33">
        <v>1</v>
      </c>
      <c r="O88" s="33">
        <v>1</v>
      </c>
      <c r="P88" s="33">
        <v>1</v>
      </c>
      <c r="Q88" s="33">
        <v>1</v>
      </c>
      <c r="R88" s="33">
        <v>1</v>
      </c>
      <c r="S88" s="33">
        <v>1</v>
      </c>
      <c r="T88" s="33"/>
      <c r="U88" s="33">
        <v>1</v>
      </c>
      <c r="V88" s="33">
        <v>1</v>
      </c>
      <c r="W88" s="33">
        <v>1</v>
      </c>
      <c r="X88" s="33">
        <v>1</v>
      </c>
      <c r="Y88" s="33">
        <v>1</v>
      </c>
      <c r="Z88" s="33">
        <v>1</v>
      </c>
      <c r="AA88" s="33"/>
      <c r="AB88" s="33">
        <v>1</v>
      </c>
      <c r="AC88" s="33">
        <v>1</v>
      </c>
      <c r="AD88" s="33">
        <v>1</v>
      </c>
      <c r="AE88" s="33">
        <v>1</v>
      </c>
      <c r="AF88" s="33">
        <v>1</v>
      </c>
      <c r="AG88" s="33">
        <v>1</v>
      </c>
      <c r="AH88" s="33">
        <v>1</v>
      </c>
      <c r="AI88" s="33">
        <v>1</v>
      </c>
      <c r="AJ88" s="33"/>
      <c r="AK88" s="33"/>
      <c r="AL88" s="33"/>
      <c r="AM88" s="33"/>
      <c r="AN88" s="33"/>
      <c r="AO88" s="33"/>
      <c r="AP88" s="33"/>
      <c r="AQ88" s="33"/>
      <c r="AR88" s="33"/>
      <c r="AS88" s="33"/>
      <c r="AT88" s="33"/>
      <c r="AU88" s="33"/>
      <c r="AV88" s="33"/>
      <c r="AW88" s="33"/>
      <c r="AX88" s="33"/>
      <c r="AY88" s="33"/>
      <c r="AZ88" s="33"/>
      <c r="BA88" s="33"/>
    </row>
    <row r="89" spans="1:53" ht="28.8" x14ac:dyDescent="0.3">
      <c r="A89" s="15">
        <f t="shared" si="5"/>
        <v>585</v>
      </c>
      <c r="B89" s="4">
        <v>13</v>
      </c>
      <c r="C89" s="3" t="s">
        <v>544</v>
      </c>
      <c r="D89" s="3" t="s">
        <v>548</v>
      </c>
      <c r="E89" s="35">
        <v>0</v>
      </c>
      <c r="F89" s="34">
        <f t="shared" si="4"/>
        <v>0</v>
      </c>
      <c r="G89" s="27">
        <f t="shared" si="3"/>
        <v>22</v>
      </c>
      <c r="H89" s="33"/>
      <c r="I89" s="33">
        <v>1</v>
      </c>
      <c r="J89" s="33">
        <v>1</v>
      </c>
      <c r="K89" s="33">
        <v>1</v>
      </c>
      <c r="L89" s="33">
        <v>1</v>
      </c>
      <c r="M89" s="33">
        <v>1</v>
      </c>
      <c r="N89" s="33">
        <v>1</v>
      </c>
      <c r="O89" s="33">
        <v>1</v>
      </c>
      <c r="P89" s="33">
        <v>1</v>
      </c>
      <c r="Q89" s="33"/>
      <c r="R89" s="33"/>
      <c r="S89" s="33">
        <v>1</v>
      </c>
      <c r="T89" s="33"/>
      <c r="U89" s="33">
        <v>1</v>
      </c>
      <c r="V89" s="33">
        <v>1</v>
      </c>
      <c r="W89" s="33">
        <v>1</v>
      </c>
      <c r="X89" s="33">
        <v>1</v>
      </c>
      <c r="Y89" s="33">
        <v>1</v>
      </c>
      <c r="Z89" s="33">
        <v>1</v>
      </c>
      <c r="AA89" s="33"/>
      <c r="AB89" s="33">
        <v>1</v>
      </c>
      <c r="AC89" s="33">
        <v>1</v>
      </c>
      <c r="AD89" s="33">
        <v>1</v>
      </c>
      <c r="AE89" s="33">
        <v>1</v>
      </c>
      <c r="AF89" s="33"/>
      <c r="AG89" s="33">
        <v>1</v>
      </c>
      <c r="AH89" s="33">
        <v>1</v>
      </c>
      <c r="AI89" s="33">
        <v>1</v>
      </c>
      <c r="AJ89" s="33"/>
      <c r="AK89" s="33"/>
      <c r="AL89" s="33"/>
      <c r="AM89" s="33"/>
      <c r="AN89" s="33"/>
      <c r="AO89" s="33"/>
      <c r="AP89" s="33"/>
      <c r="AQ89" s="33"/>
      <c r="AR89" s="33"/>
      <c r="AS89" s="33"/>
      <c r="AT89" s="33"/>
      <c r="AU89" s="33"/>
      <c r="AV89" s="33"/>
      <c r="AW89" s="33"/>
      <c r="AX89" s="33"/>
      <c r="AY89" s="33"/>
      <c r="AZ89" s="33"/>
      <c r="BA89" s="33"/>
    </row>
    <row r="90" spans="1:53" ht="62.25" customHeight="1" x14ac:dyDescent="0.3">
      <c r="A90" s="18">
        <f t="shared" si="5"/>
        <v>586</v>
      </c>
      <c r="B90" s="4">
        <v>13</v>
      </c>
      <c r="C90" s="3" t="s">
        <v>545</v>
      </c>
      <c r="D90" s="3" t="s">
        <v>546</v>
      </c>
      <c r="E90" s="35">
        <v>2</v>
      </c>
      <c r="F90" s="34">
        <f t="shared" si="4"/>
        <v>15</v>
      </c>
      <c r="G90" s="41">
        <f t="shared" si="3"/>
        <v>14</v>
      </c>
      <c r="H90" s="33"/>
      <c r="I90" s="33"/>
      <c r="J90" s="33"/>
      <c r="K90" s="33">
        <v>1</v>
      </c>
      <c r="L90" s="33">
        <v>1</v>
      </c>
      <c r="M90" s="33">
        <v>1</v>
      </c>
      <c r="N90" s="33"/>
      <c r="O90" s="33"/>
      <c r="P90" s="33">
        <v>1</v>
      </c>
      <c r="Q90" s="33">
        <v>1</v>
      </c>
      <c r="R90" s="33"/>
      <c r="S90" s="33">
        <v>1</v>
      </c>
      <c r="T90" s="33"/>
      <c r="U90" s="33">
        <v>1</v>
      </c>
      <c r="V90" s="33">
        <v>1</v>
      </c>
      <c r="W90" s="33">
        <v>1</v>
      </c>
      <c r="X90" s="33">
        <v>1</v>
      </c>
      <c r="Y90" s="33">
        <v>1</v>
      </c>
      <c r="Z90" s="33">
        <v>1</v>
      </c>
      <c r="AA90" s="33"/>
      <c r="AB90" s="33"/>
      <c r="AC90" s="33"/>
      <c r="AD90" s="33"/>
      <c r="AE90" s="33"/>
      <c r="AF90" s="33"/>
      <c r="AG90" s="33">
        <v>1</v>
      </c>
      <c r="AH90" s="33">
        <v>1</v>
      </c>
      <c r="AI90" s="33"/>
      <c r="AJ90" s="33"/>
      <c r="AK90" s="33"/>
      <c r="AL90" s="33"/>
      <c r="AM90" s="33"/>
      <c r="AN90" s="33"/>
      <c r="AO90" s="33"/>
      <c r="AP90" s="33"/>
      <c r="AQ90" s="33"/>
      <c r="AR90" s="33"/>
      <c r="AS90" s="33"/>
      <c r="AT90" s="33"/>
      <c r="AU90" s="33"/>
      <c r="AV90" s="33"/>
      <c r="AW90" s="33"/>
      <c r="AX90" s="33"/>
      <c r="AY90" s="33"/>
      <c r="AZ90" s="33"/>
      <c r="BA90" s="33"/>
    </row>
    <row r="91" spans="1:53" ht="28.8" x14ac:dyDescent="0.3">
      <c r="A91" s="15">
        <f t="shared" si="5"/>
        <v>587</v>
      </c>
      <c r="B91" s="4">
        <v>13</v>
      </c>
      <c r="C91" s="3" t="s">
        <v>549</v>
      </c>
      <c r="D91" s="3" t="s">
        <v>547</v>
      </c>
      <c r="E91" s="35">
        <v>0</v>
      </c>
      <c r="F91" s="34">
        <f t="shared" si="4"/>
        <v>0</v>
      </c>
      <c r="G91" s="27">
        <f t="shared" si="3"/>
        <v>24</v>
      </c>
      <c r="H91" s="33"/>
      <c r="I91" s="33"/>
      <c r="J91" s="33">
        <v>1</v>
      </c>
      <c r="K91" s="33">
        <v>1</v>
      </c>
      <c r="L91" s="33">
        <v>1</v>
      </c>
      <c r="M91" s="33">
        <v>1</v>
      </c>
      <c r="N91" s="33">
        <v>1</v>
      </c>
      <c r="O91" s="33">
        <v>1</v>
      </c>
      <c r="P91" s="33">
        <v>1</v>
      </c>
      <c r="Q91" s="33">
        <v>1</v>
      </c>
      <c r="R91" s="33"/>
      <c r="S91" s="33">
        <v>1</v>
      </c>
      <c r="T91" s="33">
        <v>1</v>
      </c>
      <c r="U91" s="33">
        <v>1</v>
      </c>
      <c r="V91" s="33">
        <v>1</v>
      </c>
      <c r="W91" s="33">
        <v>1</v>
      </c>
      <c r="X91" s="33">
        <v>1</v>
      </c>
      <c r="Y91" s="33">
        <v>1</v>
      </c>
      <c r="Z91" s="33">
        <v>1</v>
      </c>
      <c r="AA91" s="33"/>
      <c r="AB91" s="33">
        <v>1</v>
      </c>
      <c r="AC91" s="33">
        <v>1</v>
      </c>
      <c r="AD91" s="33">
        <v>1</v>
      </c>
      <c r="AE91" s="33">
        <v>1</v>
      </c>
      <c r="AF91" s="33">
        <v>1</v>
      </c>
      <c r="AG91" s="33">
        <v>1</v>
      </c>
      <c r="AH91" s="33">
        <v>1</v>
      </c>
      <c r="AI91" s="33">
        <v>1</v>
      </c>
      <c r="AJ91" s="33"/>
      <c r="AK91" s="33"/>
      <c r="AL91" s="33"/>
      <c r="AM91" s="33"/>
      <c r="AN91" s="33"/>
      <c r="AO91" s="33"/>
      <c r="AP91" s="33"/>
      <c r="AQ91" s="33"/>
      <c r="AR91" s="33"/>
      <c r="AS91" s="33"/>
      <c r="AT91" s="33"/>
      <c r="AU91" s="33"/>
      <c r="AV91" s="33"/>
      <c r="AW91" s="33"/>
      <c r="AX91" s="33"/>
      <c r="AY91" s="33"/>
      <c r="AZ91" s="33"/>
      <c r="BA91" s="33"/>
    </row>
    <row r="92" spans="1:53" ht="28.8" x14ac:dyDescent="0.3">
      <c r="A92" s="15">
        <f t="shared" si="5"/>
        <v>588</v>
      </c>
      <c r="B92" s="4">
        <v>13</v>
      </c>
      <c r="C92" s="3" t="s">
        <v>551</v>
      </c>
      <c r="D92" s="3" t="s">
        <v>547</v>
      </c>
      <c r="E92" s="35">
        <v>0</v>
      </c>
      <c r="F92" s="34">
        <f t="shared" si="4"/>
        <v>0</v>
      </c>
      <c r="G92" s="27">
        <f t="shared" si="3"/>
        <v>24</v>
      </c>
      <c r="H92" s="33"/>
      <c r="I92" s="33"/>
      <c r="J92" s="33">
        <v>1</v>
      </c>
      <c r="K92" s="33">
        <v>1</v>
      </c>
      <c r="L92" s="33">
        <v>1</v>
      </c>
      <c r="M92" s="33">
        <v>1</v>
      </c>
      <c r="N92" s="33">
        <v>1</v>
      </c>
      <c r="O92" s="33">
        <v>1</v>
      </c>
      <c r="P92" s="33">
        <v>1</v>
      </c>
      <c r="Q92" s="33">
        <v>1</v>
      </c>
      <c r="R92" s="33"/>
      <c r="S92" s="33">
        <v>1</v>
      </c>
      <c r="T92" s="33">
        <v>1</v>
      </c>
      <c r="U92" s="33">
        <v>1</v>
      </c>
      <c r="V92" s="33">
        <v>1</v>
      </c>
      <c r="W92" s="33">
        <v>1</v>
      </c>
      <c r="X92" s="33">
        <v>1</v>
      </c>
      <c r="Y92" s="33">
        <v>1</v>
      </c>
      <c r="Z92" s="33">
        <v>1</v>
      </c>
      <c r="AA92" s="33"/>
      <c r="AB92" s="33">
        <v>1</v>
      </c>
      <c r="AC92" s="33">
        <v>1</v>
      </c>
      <c r="AD92" s="33">
        <v>1</v>
      </c>
      <c r="AE92" s="33">
        <v>1</v>
      </c>
      <c r="AF92" s="33">
        <v>1</v>
      </c>
      <c r="AG92" s="33">
        <v>1</v>
      </c>
      <c r="AH92" s="33">
        <v>1</v>
      </c>
      <c r="AI92" s="33">
        <v>1</v>
      </c>
      <c r="AJ92" s="33"/>
      <c r="AK92" s="33"/>
      <c r="AL92" s="33"/>
      <c r="AM92" s="33"/>
      <c r="AN92" s="33"/>
      <c r="AO92" s="33"/>
      <c r="AP92" s="33"/>
      <c r="AQ92" s="33"/>
      <c r="AR92" s="33"/>
      <c r="AS92" s="33"/>
      <c r="AT92" s="33"/>
      <c r="AU92" s="33"/>
      <c r="AV92" s="33"/>
      <c r="AW92" s="33"/>
      <c r="AX92" s="33"/>
      <c r="AY92" s="33"/>
      <c r="AZ92" s="33"/>
      <c r="BA92" s="33"/>
    </row>
    <row r="93" spans="1:53" ht="28.8" x14ac:dyDescent="0.3">
      <c r="A93" s="15">
        <f t="shared" si="5"/>
        <v>589</v>
      </c>
      <c r="B93" s="4">
        <v>13</v>
      </c>
      <c r="C93" s="3" t="s">
        <v>553</v>
      </c>
      <c r="D93" s="3" t="s">
        <v>547</v>
      </c>
      <c r="E93" s="35">
        <v>0</v>
      </c>
      <c r="F93" s="34">
        <f t="shared" si="4"/>
        <v>0</v>
      </c>
      <c r="G93" s="27">
        <f t="shared" si="3"/>
        <v>24</v>
      </c>
      <c r="H93" s="33"/>
      <c r="I93" s="33"/>
      <c r="J93" s="33">
        <v>1</v>
      </c>
      <c r="K93" s="33">
        <v>1</v>
      </c>
      <c r="L93" s="33">
        <v>1</v>
      </c>
      <c r="M93" s="33">
        <v>1</v>
      </c>
      <c r="N93" s="33">
        <v>1</v>
      </c>
      <c r="O93" s="33">
        <v>1</v>
      </c>
      <c r="P93" s="33">
        <v>1</v>
      </c>
      <c r="Q93" s="33">
        <v>1</v>
      </c>
      <c r="R93" s="33"/>
      <c r="S93" s="33">
        <v>1</v>
      </c>
      <c r="T93" s="33">
        <v>1</v>
      </c>
      <c r="U93" s="33">
        <v>1</v>
      </c>
      <c r="V93" s="33">
        <v>1</v>
      </c>
      <c r="W93" s="33">
        <v>1</v>
      </c>
      <c r="X93" s="33">
        <v>1</v>
      </c>
      <c r="Y93" s="33">
        <v>1</v>
      </c>
      <c r="Z93" s="33">
        <v>1</v>
      </c>
      <c r="AA93" s="33"/>
      <c r="AB93" s="33">
        <v>1</v>
      </c>
      <c r="AC93" s="33">
        <v>1</v>
      </c>
      <c r="AD93" s="33">
        <v>1</v>
      </c>
      <c r="AE93" s="33">
        <v>1</v>
      </c>
      <c r="AF93" s="33">
        <v>1</v>
      </c>
      <c r="AG93" s="33">
        <v>1</v>
      </c>
      <c r="AH93" s="33">
        <v>1</v>
      </c>
      <c r="AI93" s="33">
        <v>1</v>
      </c>
      <c r="AJ93" s="33"/>
      <c r="AK93" s="33"/>
      <c r="AL93" s="33"/>
      <c r="AM93" s="33"/>
      <c r="AN93" s="33"/>
      <c r="AO93" s="33"/>
      <c r="AP93" s="33"/>
      <c r="AQ93" s="33"/>
      <c r="AR93" s="33"/>
      <c r="AS93" s="33"/>
      <c r="AT93" s="33"/>
      <c r="AU93" s="33"/>
      <c r="AV93" s="33"/>
      <c r="AW93" s="33"/>
      <c r="AX93" s="33"/>
      <c r="AY93" s="33"/>
      <c r="AZ93" s="33"/>
      <c r="BA93" s="33"/>
    </row>
    <row r="94" spans="1:53" x14ac:dyDescent="0.3">
      <c r="A94" s="18">
        <f t="shared" si="5"/>
        <v>590</v>
      </c>
      <c r="B94" s="4">
        <v>13</v>
      </c>
      <c r="C94" s="3" t="s">
        <v>552</v>
      </c>
      <c r="D94" s="3" t="s">
        <v>550</v>
      </c>
      <c r="E94" s="35">
        <v>2</v>
      </c>
      <c r="F94" s="34">
        <f t="shared" si="4"/>
        <v>8</v>
      </c>
      <c r="G94" s="41">
        <f t="shared" si="3"/>
        <v>21</v>
      </c>
      <c r="H94" s="33">
        <v>1</v>
      </c>
      <c r="I94" s="33"/>
      <c r="J94" s="33">
        <v>1</v>
      </c>
      <c r="K94" s="33">
        <v>1</v>
      </c>
      <c r="L94" s="33">
        <v>1</v>
      </c>
      <c r="M94" s="33">
        <v>1</v>
      </c>
      <c r="N94" s="33">
        <v>1</v>
      </c>
      <c r="O94" s="33">
        <v>1</v>
      </c>
      <c r="P94" s="33">
        <v>1</v>
      </c>
      <c r="Q94" s="33"/>
      <c r="R94" s="33"/>
      <c r="S94" s="33"/>
      <c r="T94" s="33"/>
      <c r="U94" s="33">
        <v>1</v>
      </c>
      <c r="V94" s="33">
        <v>1</v>
      </c>
      <c r="W94" s="33">
        <v>1</v>
      </c>
      <c r="X94" s="33">
        <v>1</v>
      </c>
      <c r="Y94" s="33">
        <v>1</v>
      </c>
      <c r="Z94" s="33">
        <v>1</v>
      </c>
      <c r="AA94" s="33"/>
      <c r="AB94" s="33">
        <v>1</v>
      </c>
      <c r="AC94" s="33">
        <v>1</v>
      </c>
      <c r="AD94" s="33"/>
      <c r="AE94" s="33">
        <v>1</v>
      </c>
      <c r="AF94" s="33">
        <v>1</v>
      </c>
      <c r="AG94" s="33">
        <v>1</v>
      </c>
      <c r="AH94" s="33">
        <v>1</v>
      </c>
      <c r="AI94" s="33">
        <v>1</v>
      </c>
      <c r="AJ94" s="33"/>
      <c r="AK94" s="33"/>
      <c r="AL94" s="33"/>
      <c r="AM94" s="33"/>
      <c r="AN94" s="33"/>
      <c r="AO94" s="33"/>
      <c r="AP94" s="33"/>
      <c r="AQ94" s="33"/>
      <c r="AR94" s="33"/>
      <c r="AS94" s="33"/>
      <c r="AT94" s="33"/>
      <c r="AU94" s="33"/>
      <c r="AV94" s="33"/>
      <c r="AW94" s="33"/>
      <c r="AX94" s="33"/>
      <c r="AY94" s="33"/>
      <c r="AZ94" s="33"/>
      <c r="BA94" s="33"/>
    </row>
    <row r="95" spans="1:53" ht="43.2" x14ac:dyDescent="0.3">
      <c r="A95" s="18">
        <f t="shared" si="5"/>
        <v>591</v>
      </c>
      <c r="B95" s="4">
        <v>13</v>
      </c>
      <c r="C95" s="3" t="s">
        <v>554</v>
      </c>
      <c r="D95" s="3" t="s">
        <v>555</v>
      </c>
      <c r="E95" s="35">
        <v>2</v>
      </c>
      <c r="F95" s="34">
        <f t="shared" si="4"/>
        <v>11</v>
      </c>
      <c r="G95" s="41">
        <f t="shared" si="3"/>
        <v>18</v>
      </c>
      <c r="H95" s="33">
        <v>1</v>
      </c>
      <c r="I95" s="33"/>
      <c r="J95" s="33">
        <v>1</v>
      </c>
      <c r="K95" s="33">
        <v>1</v>
      </c>
      <c r="L95" s="33">
        <v>1</v>
      </c>
      <c r="M95" s="33">
        <v>1</v>
      </c>
      <c r="N95" s="33"/>
      <c r="O95" s="33"/>
      <c r="P95" s="33">
        <v>1</v>
      </c>
      <c r="Q95" s="33"/>
      <c r="R95" s="33"/>
      <c r="S95" s="33">
        <v>1</v>
      </c>
      <c r="T95" s="33"/>
      <c r="U95" s="33"/>
      <c r="V95" s="33">
        <v>1</v>
      </c>
      <c r="W95" s="33"/>
      <c r="X95" s="33">
        <v>1</v>
      </c>
      <c r="Y95" s="33">
        <v>1</v>
      </c>
      <c r="Z95" s="33">
        <v>1</v>
      </c>
      <c r="AA95" s="33"/>
      <c r="AB95" s="33">
        <v>1</v>
      </c>
      <c r="AC95" s="33">
        <v>1</v>
      </c>
      <c r="AD95" s="33">
        <v>1</v>
      </c>
      <c r="AE95" s="33">
        <v>1</v>
      </c>
      <c r="AF95" s="33">
        <v>1</v>
      </c>
      <c r="AG95" s="33"/>
      <c r="AH95" s="33">
        <v>1</v>
      </c>
      <c r="AI95" s="33">
        <v>1</v>
      </c>
      <c r="AJ95" s="33"/>
      <c r="AK95" s="33"/>
      <c r="AL95" s="33"/>
      <c r="AM95" s="33"/>
      <c r="AN95" s="33"/>
      <c r="AO95" s="33"/>
      <c r="AP95" s="33"/>
      <c r="AQ95" s="33"/>
      <c r="AR95" s="33"/>
      <c r="AS95" s="33"/>
      <c r="AT95" s="33"/>
      <c r="AU95" s="33"/>
      <c r="AV95" s="33"/>
      <c r="AW95" s="33"/>
      <c r="AX95" s="33"/>
      <c r="AY95" s="33"/>
      <c r="AZ95" s="33"/>
      <c r="BA95" s="33"/>
    </row>
    <row r="96" spans="1:53" ht="72" x14ac:dyDescent="0.3">
      <c r="A96" s="15">
        <f t="shared" si="5"/>
        <v>592</v>
      </c>
      <c r="B96" s="4">
        <v>13</v>
      </c>
      <c r="C96" s="3" t="s">
        <v>367</v>
      </c>
      <c r="D96" s="3" t="s">
        <v>556</v>
      </c>
      <c r="E96" s="35">
        <v>0</v>
      </c>
      <c r="F96" s="34">
        <f t="shared" si="4"/>
        <v>0</v>
      </c>
      <c r="G96" s="27">
        <f t="shared" si="3"/>
        <v>8</v>
      </c>
      <c r="H96" s="33"/>
      <c r="I96" s="33"/>
      <c r="J96" s="33">
        <v>1</v>
      </c>
      <c r="K96" s="33"/>
      <c r="L96" s="33"/>
      <c r="M96" s="33">
        <v>1</v>
      </c>
      <c r="N96" s="33">
        <v>1</v>
      </c>
      <c r="O96" s="33"/>
      <c r="P96" s="33"/>
      <c r="Q96" s="33"/>
      <c r="R96" s="33"/>
      <c r="S96" s="33">
        <v>1</v>
      </c>
      <c r="T96" s="33"/>
      <c r="U96" s="33"/>
      <c r="V96" s="33">
        <v>1</v>
      </c>
      <c r="W96" s="33"/>
      <c r="X96" s="33">
        <v>1</v>
      </c>
      <c r="Y96" s="33"/>
      <c r="Z96" s="33"/>
      <c r="AA96" s="33"/>
      <c r="AB96" s="33">
        <v>1</v>
      </c>
      <c r="AC96" s="33"/>
      <c r="AD96" s="33">
        <v>1</v>
      </c>
      <c r="AE96" s="33"/>
      <c r="AF96" s="33"/>
      <c r="AG96" s="33"/>
      <c r="AH96" s="33"/>
      <c r="AI96" s="33"/>
      <c r="AJ96" s="33"/>
      <c r="AK96" s="33"/>
      <c r="AL96" s="33"/>
      <c r="AM96" s="33"/>
      <c r="AN96" s="33"/>
      <c r="AO96" s="33"/>
      <c r="AP96" s="33"/>
      <c r="AQ96" s="33"/>
      <c r="AR96" s="33"/>
      <c r="AS96" s="33"/>
      <c r="AT96" s="33"/>
      <c r="AU96" s="33"/>
      <c r="AV96" s="33"/>
      <c r="AW96" s="33"/>
      <c r="AX96" s="33"/>
      <c r="AY96" s="33"/>
      <c r="AZ96" s="33"/>
      <c r="BA96" s="33"/>
    </row>
    <row r="97" spans="1:53" ht="28.8" x14ac:dyDescent="0.3">
      <c r="A97" s="15">
        <f t="shared" si="5"/>
        <v>593</v>
      </c>
      <c r="B97" s="4">
        <v>13</v>
      </c>
      <c r="C97" s="3" t="s">
        <v>557</v>
      </c>
      <c r="D97" s="5" t="s">
        <v>739</v>
      </c>
      <c r="E97" s="35">
        <v>0</v>
      </c>
      <c r="F97" s="34">
        <f t="shared" si="4"/>
        <v>0</v>
      </c>
      <c r="G97" s="27">
        <f t="shared" si="3"/>
        <v>14</v>
      </c>
      <c r="H97" s="33"/>
      <c r="I97" s="33"/>
      <c r="J97" s="33"/>
      <c r="K97" s="33"/>
      <c r="L97" s="33"/>
      <c r="M97" s="33">
        <v>1</v>
      </c>
      <c r="N97" s="33"/>
      <c r="O97" s="33"/>
      <c r="P97" s="33"/>
      <c r="Q97" s="33"/>
      <c r="R97" s="33"/>
      <c r="S97" s="33">
        <v>1</v>
      </c>
      <c r="T97" s="33"/>
      <c r="U97" s="33">
        <v>1</v>
      </c>
      <c r="V97" s="33">
        <v>1</v>
      </c>
      <c r="W97" s="33">
        <v>1</v>
      </c>
      <c r="X97" s="33">
        <v>1</v>
      </c>
      <c r="Y97" s="33">
        <v>1</v>
      </c>
      <c r="Z97" s="33">
        <v>1</v>
      </c>
      <c r="AA97" s="33">
        <v>1</v>
      </c>
      <c r="AB97" s="33">
        <v>1</v>
      </c>
      <c r="AC97" s="33">
        <v>1</v>
      </c>
      <c r="AD97" s="33"/>
      <c r="AE97" s="33">
        <v>1</v>
      </c>
      <c r="AF97" s="33"/>
      <c r="AG97" s="33">
        <v>1</v>
      </c>
      <c r="AH97" s="33">
        <v>1</v>
      </c>
      <c r="AI97" s="33"/>
      <c r="AJ97" s="33"/>
      <c r="AK97" s="33"/>
      <c r="AL97" s="33"/>
      <c r="AM97" s="33"/>
      <c r="AN97" s="33"/>
      <c r="AO97" s="33"/>
      <c r="AP97" s="33"/>
      <c r="AQ97" s="33"/>
      <c r="AR97" s="33"/>
      <c r="AS97" s="33"/>
      <c r="AT97" s="33"/>
      <c r="AU97" s="33"/>
      <c r="AV97" s="33"/>
      <c r="AW97" s="33"/>
      <c r="AX97" s="33"/>
      <c r="AY97" s="33"/>
      <c r="AZ97" s="33"/>
      <c r="BA97" s="33"/>
    </row>
    <row r="98" spans="1:53" ht="100.8" x14ac:dyDescent="0.3">
      <c r="A98" s="18">
        <f t="shared" si="5"/>
        <v>594</v>
      </c>
      <c r="B98" s="4">
        <v>13</v>
      </c>
      <c r="C98" s="3" t="s">
        <v>557</v>
      </c>
      <c r="D98" s="3" t="s">
        <v>689</v>
      </c>
      <c r="E98" s="35">
        <v>2</v>
      </c>
      <c r="F98" s="34">
        <f t="shared" si="4"/>
        <v>21</v>
      </c>
      <c r="G98" s="41">
        <f t="shared" si="3"/>
        <v>8</v>
      </c>
      <c r="H98" s="33"/>
      <c r="I98" s="33"/>
      <c r="J98" s="33"/>
      <c r="K98" s="33"/>
      <c r="L98" s="33"/>
      <c r="M98" s="33"/>
      <c r="N98" s="33"/>
      <c r="O98" s="33"/>
      <c r="P98" s="33"/>
      <c r="Q98" s="33"/>
      <c r="R98" s="33"/>
      <c r="S98" s="33">
        <v>1</v>
      </c>
      <c r="T98" s="33"/>
      <c r="U98" s="33"/>
      <c r="V98" s="33">
        <v>1</v>
      </c>
      <c r="W98" s="33"/>
      <c r="X98" s="33">
        <v>1</v>
      </c>
      <c r="Y98" s="33"/>
      <c r="Z98" s="33">
        <v>1</v>
      </c>
      <c r="AA98" s="33"/>
      <c r="AB98" s="33"/>
      <c r="AC98" s="33"/>
      <c r="AD98" s="33"/>
      <c r="AE98" s="33">
        <v>1</v>
      </c>
      <c r="AF98" s="33"/>
      <c r="AG98" s="33">
        <v>1</v>
      </c>
      <c r="AH98" s="33">
        <v>1</v>
      </c>
      <c r="AI98" s="33">
        <v>1</v>
      </c>
      <c r="AJ98" s="33"/>
      <c r="AK98" s="33"/>
      <c r="AL98" s="33"/>
      <c r="AM98" s="33"/>
      <c r="AN98" s="33"/>
      <c r="AO98" s="33"/>
      <c r="AP98" s="33"/>
      <c r="AQ98" s="33"/>
      <c r="AR98" s="33"/>
      <c r="AS98" s="33"/>
      <c r="AT98" s="33"/>
      <c r="AU98" s="33"/>
      <c r="AV98" s="33"/>
      <c r="AW98" s="33"/>
      <c r="AX98" s="33"/>
      <c r="AY98" s="33"/>
      <c r="AZ98" s="33"/>
      <c r="BA98" s="33"/>
    </row>
    <row r="99" spans="1:53" ht="57.6" x14ac:dyDescent="0.3">
      <c r="A99" s="18">
        <f t="shared" si="5"/>
        <v>595</v>
      </c>
      <c r="B99" s="4">
        <v>13</v>
      </c>
      <c r="C99" s="3" t="s">
        <v>367</v>
      </c>
      <c r="D99" s="3" t="s">
        <v>589</v>
      </c>
      <c r="E99" s="35">
        <v>2</v>
      </c>
      <c r="F99" s="34">
        <f t="shared" si="4"/>
        <v>25</v>
      </c>
      <c r="G99" s="41">
        <f t="shared" si="3"/>
        <v>4</v>
      </c>
      <c r="H99" s="33"/>
      <c r="I99" s="33"/>
      <c r="J99" s="33"/>
      <c r="K99" s="33"/>
      <c r="L99" s="33"/>
      <c r="M99" s="33"/>
      <c r="N99" s="33"/>
      <c r="O99" s="33"/>
      <c r="P99" s="33"/>
      <c r="Q99" s="33"/>
      <c r="R99" s="33"/>
      <c r="S99" s="33">
        <v>1</v>
      </c>
      <c r="T99" s="33"/>
      <c r="U99" s="33"/>
      <c r="V99" s="33">
        <v>1</v>
      </c>
      <c r="W99" s="33"/>
      <c r="X99" s="33">
        <v>1</v>
      </c>
      <c r="Y99" s="33"/>
      <c r="Z99" s="33"/>
      <c r="AA99" s="33"/>
      <c r="AB99" s="33"/>
      <c r="AC99" s="33"/>
      <c r="AD99" s="33"/>
      <c r="AE99" s="33"/>
      <c r="AF99" s="33"/>
      <c r="AG99" s="33"/>
      <c r="AH99" s="33">
        <v>1</v>
      </c>
      <c r="AI99" s="33"/>
      <c r="AJ99" s="33"/>
      <c r="AK99" s="33"/>
      <c r="AL99" s="33"/>
      <c r="AM99" s="33"/>
      <c r="AN99" s="33"/>
      <c r="AO99" s="33"/>
      <c r="AP99" s="33"/>
      <c r="AQ99" s="33"/>
      <c r="AR99" s="33"/>
      <c r="AS99" s="33"/>
      <c r="AT99" s="33"/>
      <c r="AU99" s="33"/>
      <c r="AV99" s="33"/>
      <c r="AW99" s="33"/>
      <c r="AX99" s="33"/>
      <c r="AY99" s="33"/>
      <c r="AZ99" s="33"/>
      <c r="BA99" s="33"/>
    </row>
    <row r="100" spans="1:53" ht="28.8" x14ac:dyDescent="0.3">
      <c r="A100" s="18">
        <f>A99+1</f>
        <v>596</v>
      </c>
      <c r="B100" s="4">
        <v>13</v>
      </c>
      <c r="C100" s="3" t="s">
        <v>659</v>
      </c>
      <c r="D100" s="7" t="s">
        <v>660</v>
      </c>
      <c r="E100" s="35">
        <v>2</v>
      </c>
      <c r="F100" s="34">
        <f>IF(E100=1,1,IF(E100=2,$F$1-G100+1,0))</f>
        <v>25</v>
      </c>
      <c r="G100" s="41">
        <f>SUM(H100:BA100)</f>
        <v>4</v>
      </c>
      <c r="H100" s="33">
        <v>1</v>
      </c>
      <c r="I100" s="33"/>
      <c r="J100" s="33"/>
      <c r="K100" s="33"/>
      <c r="L100" s="33"/>
      <c r="M100" s="33"/>
      <c r="N100" s="33">
        <v>1</v>
      </c>
      <c r="O100" s="33"/>
      <c r="P100" s="33"/>
      <c r="Q100" s="33"/>
      <c r="R100" s="33"/>
      <c r="S100" s="33">
        <v>1</v>
      </c>
      <c r="T100" s="33"/>
      <c r="U100" s="33"/>
      <c r="V100" s="33"/>
      <c r="W100" s="33"/>
      <c r="X100" s="33"/>
      <c r="Y100" s="33"/>
      <c r="Z100" s="33"/>
      <c r="AA100" s="33"/>
      <c r="AB100" s="33"/>
      <c r="AC100" s="33"/>
      <c r="AD100" s="33"/>
      <c r="AE100" s="33">
        <v>1</v>
      </c>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row>
    <row r="101" spans="1:53" x14ac:dyDescent="0.3">
      <c r="A101" s="18">
        <f>A100+1</f>
        <v>597</v>
      </c>
      <c r="B101" s="14">
        <v>14</v>
      </c>
      <c r="C101" s="6" t="s">
        <v>599</v>
      </c>
      <c r="D101" s="3" t="s">
        <v>400</v>
      </c>
      <c r="E101" s="35">
        <v>2</v>
      </c>
      <c r="F101" s="34">
        <f t="shared" si="4"/>
        <v>4</v>
      </c>
      <c r="G101" s="41">
        <f t="shared" ref="G101:G109" si="6">SUM(H101:BA101)</f>
        <v>25</v>
      </c>
      <c r="H101" s="33">
        <v>1</v>
      </c>
      <c r="I101" s="33"/>
      <c r="J101" s="33">
        <v>1</v>
      </c>
      <c r="K101" s="33">
        <v>1</v>
      </c>
      <c r="L101" s="33">
        <v>1</v>
      </c>
      <c r="M101" s="33">
        <v>1</v>
      </c>
      <c r="N101" s="33">
        <v>1</v>
      </c>
      <c r="O101" s="33">
        <v>1</v>
      </c>
      <c r="P101" s="33">
        <v>1</v>
      </c>
      <c r="Q101" s="33">
        <v>1</v>
      </c>
      <c r="R101" s="33">
        <v>1</v>
      </c>
      <c r="S101" s="33">
        <v>1</v>
      </c>
      <c r="T101" s="33"/>
      <c r="U101" s="33">
        <v>1</v>
      </c>
      <c r="V101" s="33">
        <v>1</v>
      </c>
      <c r="W101" s="33">
        <v>1</v>
      </c>
      <c r="X101" s="33">
        <v>1</v>
      </c>
      <c r="Y101" s="33">
        <v>1</v>
      </c>
      <c r="Z101" s="33">
        <v>1</v>
      </c>
      <c r="AA101" s="33"/>
      <c r="AB101" s="33">
        <v>1</v>
      </c>
      <c r="AC101" s="33">
        <v>1</v>
      </c>
      <c r="AD101" s="33">
        <v>1</v>
      </c>
      <c r="AE101" s="33">
        <v>1</v>
      </c>
      <c r="AF101" s="33">
        <v>1</v>
      </c>
      <c r="AG101" s="33">
        <v>1</v>
      </c>
      <c r="AH101" s="33">
        <v>1</v>
      </c>
      <c r="AI101" s="33">
        <v>1</v>
      </c>
      <c r="AJ101" s="33"/>
      <c r="AK101" s="33"/>
      <c r="AL101" s="33"/>
      <c r="AM101" s="33"/>
      <c r="AN101" s="33"/>
      <c r="AO101" s="33"/>
      <c r="AP101" s="33"/>
      <c r="AQ101" s="33"/>
      <c r="AR101" s="33"/>
      <c r="AS101" s="33"/>
      <c r="AT101" s="33"/>
      <c r="AU101" s="33"/>
      <c r="AV101" s="33"/>
      <c r="AW101" s="33"/>
      <c r="AX101" s="33"/>
      <c r="AY101" s="33"/>
      <c r="AZ101" s="33"/>
      <c r="BA101" s="33"/>
    </row>
    <row r="102" spans="1:53" ht="62.25" customHeight="1" x14ac:dyDescent="0.3">
      <c r="A102" s="18">
        <f>A101+1</f>
        <v>598</v>
      </c>
      <c r="B102" s="4">
        <v>14</v>
      </c>
      <c r="C102" s="3" t="s">
        <v>558</v>
      </c>
      <c r="D102" s="3" t="s">
        <v>559</v>
      </c>
      <c r="E102" s="35">
        <v>2</v>
      </c>
      <c r="F102" s="34">
        <f t="shared" si="4"/>
        <v>10</v>
      </c>
      <c r="G102" s="41">
        <f t="shared" si="6"/>
        <v>19</v>
      </c>
      <c r="H102" s="33"/>
      <c r="I102" s="33"/>
      <c r="J102" s="33"/>
      <c r="K102" s="33">
        <v>1</v>
      </c>
      <c r="L102" s="33">
        <v>1</v>
      </c>
      <c r="M102" s="33">
        <v>1</v>
      </c>
      <c r="N102" s="33">
        <v>1</v>
      </c>
      <c r="O102" s="33">
        <v>1</v>
      </c>
      <c r="P102" s="33">
        <v>1</v>
      </c>
      <c r="Q102" s="33"/>
      <c r="R102" s="33"/>
      <c r="S102" s="33">
        <v>1</v>
      </c>
      <c r="T102" s="33"/>
      <c r="U102" s="33">
        <v>1</v>
      </c>
      <c r="V102" s="33">
        <v>1</v>
      </c>
      <c r="W102" s="33">
        <v>1</v>
      </c>
      <c r="X102" s="33">
        <v>1</v>
      </c>
      <c r="Y102" s="33">
        <v>1</v>
      </c>
      <c r="Z102" s="33">
        <v>1</v>
      </c>
      <c r="AA102" s="33"/>
      <c r="AB102" s="33">
        <v>1</v>
      </c>
      <c r="AC102" s="33">
        <v>1</v>
      </c>
      <c r="AD102" s="33">
        <v>1</v>
      </c>
      <c r="AE102" s="33">
        <v>1</v>
      </c>
      <c r="AF102" s="33"/>
      <c r="AG102" s="33">
        <v>1</v>
      </c>
      <c r="AH102" s="33"/>
      <c r="AI102" s="33">
        <v>1</v>
      </c>
      <c r="AJ102" s="33"/>
      <c r="AK102" s="33"/>
      <c r="AL102" s="33"/>
      <c r="AM102" s="33"/>
      <c r="AN102" s="33"/>
      <c r="AO102" s="33"/>
      <c r="AP102" s="33"/>
      <c r="AQ102" s="33"/>
      <c r="AR102" s="33"/>
      <c r="AS102" s="33"/>
      <c r="AT102" s="33"/>
      <c r="AU102" s="33"/>
      <c r="AV102" s="33"/>
      <c r="AW102" s="33"/>
      <c r="AX102" s="33"/>
      <c r="AY102" s="33"/>
      <c r="AZ102" s="33"/>
      <c r="BA102" s="33"/>
    </row>
    <row r="103" spans="1:53" ht="57.6" x14ac:dyDescent="0.3">
      <c r="A103" s="18">
        <f t="shared" si="5"/>
        <v>599</v>
      </c>
      <c r="B103" s="4">
        <v>14</v>
      </c>
      <c r="C103" s="3" t="s">
        <v>367</v>
      </c>
      <c r="D103" s="5" t="s">
        <v>561</v>
      </c>
      <c r="E103" s="35">
        <v>2</v>
      </c>
      <c r="F103" s="34">
        <f t="shared" si="4"/>
        <v>17</v>
      </c>
      <c r="G103" s="41">
        <f t="shared" si="6"/>
        <v>12</v>
      </c>
      <c r="H103" s="33">
        <v>1</v>
      </c>
      <c r="I103" s="33"/>
      <c r="J103" s="33"/>
      <c r="K103" s="33">
        <v>1</v>
      </c>
      <c r="L103" s="33">
        <v>1</v>
      </c>
      <c r="M103" s="33"/>
      <c r="N103" s="33"/>
      <c r="O103" s="33"/>
      <c r="P103" s="33"/>
      <c r="Q103" s="33"/>
      <c r="R103" s="33"/>
      <c r="S103" s="33">
        <v>1</v>
      </c>
      <c r="T103" s="33"/>
      <c r="U103" s="33">
        <v>1</v>
      </c>
      <c r="V103" s="33"/>
      <c r="W103" s="33"/>
      <c r="X103" s="33"/>
      <c r="Y103" s="33">
        <v>1</v>
      </c>
      <c r="Z103" s="33">
        <v>1</v>
      </c>
      <c r="AA103" s="33">
        <v>1</v>
      </c>
      <c r="AB103" s="33">
        <v>1</v>
      </c>
      <c r="AC103" s="33">
        <v>1</v>
      </c>
      <c r="AD103" s="33"/>
      <c r="AE103" s="33"/>
      <c r="AF103" s="33">
        <v>1</v>
      </c>
      <c r="AG103" s="33"/>
      <c r="AH103" s="33"/>
      <c r="AI103" s="33">
        <v>1</v>
      </c>
      <c r="AJ103" s="33"/>
      <c r="AK103" s="33"/>
      <c r="AL103" s="33"/>
      <c r="AM103" s="33"/>
      <c r="AN103" s="33"/>
      <c r="AO103" s="33"/>
      <c r="AP103" s="33"/>
      <c r="AQ103" s="33"/>
      <c r="AR103" s="33"/>
      <c r="AS103" s="33"/>
      <c r="AT103" s="33"/>
      <c r="AU103" s="33"/>
      <c r="AV103" s="33"/>
      <c r="AW103" s="33"/>
      <c r="AX103" s="33"/>
      <c r="AY103" s="33"/>
      <c r="AZ103" s="33"/>
      <c r="BA103" s="33"/>
    </row>
    <row r="104" spans="1:53" ht="43.2" x14ac:dyDescent="0.3">
      <c r="A104" s="18">
        <f t="shared" si="5"/>
        <v>600</v>
      </c>
      <c r="B104" s="4">
        <v>14</v>
      </c>
      <c r="C104" s="3" t="s">
        <v>562</v>
      </c>
      <c r="D104" s="3" t="s">
        <v>563</v>
      </c>
      <c r="E104" s="35">
        <v>2</v>
      </c>
      <c r="F104" s="34">
        <f t="shared" si="4"/>
        <v>9</v>
      </c>
      <c r="G104" s="41">
        <f t="shared" si="6"/>
        <v>20</v>
      </c>
      <c r="H104" s="33">
        <v>1</v>
      </c>
      <c r="I104" s="33"/>
      <c r="J104" s="33">
        <v>1</v>
      </c>
      <c r="K104" s="33">
        <v>1</v>
      </c>
      <c r="L104" s="33">
        <v>1</v>
      </c>
      <c r="M104" s="33">
        <v>1</v>
      </c>
      <c r="N104" s="33">
        <v>1</v>
      </c>
      <c r="O104" s="33"/>
      <c r="P104" s="33">
        <v>1</v>
      </c>
      <c r="Q104" s="33"/>
      <c r="R104" s="33"/>
      <c r="S104" s="33">
        <v>1</v>
      </c>
      <c r="T104" s="33"/>
      <c r="U104" s="33">
        <v>1</v>
      </c>
      <c r="V104" s="33">
        <v>1</v>
      </c>
      <c r="W104" s="33"/>
      <c r="X104" s="33">
        <v>1</v>
      </c>
      <c r="Y104" s="33">
        <v>1</v>
      </c>
      <c r="Z104" s="33">
        <v>1</v>
      </c>
      <c r="AA104" s="33"/>
      <c r="AB104" s="33">
        <v>1</v>
      </c>
      <c r="AC104" s="33">
        <v>1</v>
      </c>
      <c r="AD104" s="33">
        <v>1</v>
      </c>
      <c r="AE104" s="33">
        <v>1</v>
      </c>
      <c r="AF104" s="33"/>
      <c r="AG104" s="33">
        <v>1</v>
      </c>
      <c r="AH104" s="33">
        <v>1</v>
      </c>
      <c r="AI104" s="33">
        <v>1</v>
      </c>
      <c r="AJ104" s="33"/>
      <c r="AK104" s="33"/>
      <c r="AL104" s="33"/>
      <c r="AM104" s="33"/>
      <c r="AN104" s="33"/>
      <c r="AO104" s="33"/>
      <c r="AP104" s="33"/>
      <c r="AQ104" s="33"/>
      <c r="AR104" s="33"/>
      <c r="AS104" s="33"/>
      <c r="AT104" s="33"/>
      <c r="AU104" s="33"/>
      <c r="AV104" s="33"/>
      <c r="AW104" s="33"/>
      <c r="AX104" s="33"/>
      <c r="AY104" s="33"/>
      <c r="AZ104" s="33"/>
      <c r="BA104" s="33"/>
    </row>
    <row r="105" spans="1:53" x14ac:dyDescent="0.3">
      <c r="A105" s="18">
        <f t="shared" si="5"/>
        <v>601</v>
      </c>
      <c r="B105" s="14">
        <v>15</v>
      </c>
      <c r="C105" s="6" t="s">
        <v>599</v>
      </c>
      <c r="D105" s="3" t="s">
        <v>401</v>
      </c>
      <c r="E105" s="35">
        <v>2</v>
      </c>
      <c r="F105" s="34">
        <f t="shared" si="4"/>
        <v>3</v>
      </c>
      <c r="G105" s="41">
        <f t="shared" si="6"/>
        <v>26</v>
      </c>
      <c r="H105" s="33">
        <v>1</v>
      </c>
      <c r="I105" s="33">
        <v>1</v>
      </c>
      <c r="J105" s="33">
        <v>1</v>
      </c>
      <c r="K105" s="33">
        <v>1</v>
      </c>
      <c r="L105" s="33">
        <v>1</v>
      </c>
      <c r="M105" s="33">
        <v>1</v>
      </c>
      <c r="N105" s="33">
        <v>1</v>
      </c>
      <c r="O105" s="33">
        <v>1</v>
      </c>
      <c r="P105" s="33">
        <v>1</v>
      </c>
      <c r="Q105" s="33">
        <v>1</v>
      </c>
      <c r="R105" s="33">
        <v>1</v>
      </c>
      <c r="S105" s="33">
        <v>1</v>
      </c>
      <c r="T105" s="33"/>
      <c r="U105" s="33">
        <v>1</v>
      </c>
      <c r="V105" s="33">
        <v>1</v>
      </c>
      <c r="W105" s="33">
        <v>1</v>
      </c>
      <c r="X105" s="33">
        <v>1</v>
      </c>
      <c r="Y105" s="33">
        <v>1</v>
      </c>
      <c r="Z105" s="33">
        <v>1</v>
      </c>
      <c r="AA105" s="33"/>
      <c r="AB105" s="33">
        <v>1</v>
      </c>
      <c r="AC105" s="33">
        <v>1</v>
      </c>
      <c r="AD105" s="33">
        <v>1</v>
      </c>
      <c r="AE105" s="33">
        <v>1</v>
      </c>
      <c r="AF105" s="33">
        <v>1</v>
      </c>
      <c r="AG105" s="33">
        <v>1</v>
      </c>
      <c r="AH105" s="33">
        <v>1</v>
      </c>
      <c r="AI105" s="33">
        <v>1</v>
      </c>
      <c r="AJ105" s="33"/>
      <c r="AK105" s="33"/>
      <c r="AL105" s="33"/>
      <c r="AM105" s="33"/>
      <c r="AN105" s="33"/>
      <c r="AO105" s="33"/>
      <c r="AP105" s="33"/>
      <c r="AQ105" s="33"/>
      <c r="AR105" s="33"/>
      <c r="AS105" s="33"/>
      <c r="AT105" s="33"/>
      <c r="AU105" s="33"/>
      <c r="AV105" s="33"/>
      <c r="AW105" s="33"/>
      <c r="AX105" s="33"/>
      <c r="AY105" s="33"/>
      <c r="AZ105" s="33"/>
      <c r="BA105" s="33"/>
    </row>
    <row r="106" spans="1:53" ht="28.8" x14ac:dyDescent="0.3">
      <c r="A106" s="18">
        <f t="shared" si="5"/>
        <v>602</v>
      </c>
      <c r="B106" s="4">
        <v>15</v>
      </c>
      <c r="C106" s="3" t="s">
        <v>564</v>
      </c>
      <c r="D106" s="3" t="s">
        <v>590</v>
      </c>
      <c r="E106" s="35">
        <v>2</v>
      </c>
      <c r="F106" s="34">
        <f t="shared" si="4"/>
        <v>5</v>
      </c>
      <c r="G106" s="41">
        <f t="shared" si="6"/>
        <v>24</v>
      </c>
      <c r="H106" s="33">
        <v>1</v>
      </c>
      <c r="I106" s="33">
        <v>1</v>
      </c>
      <c r="J106" s="33"/>
      <c r="K106" s="33">
        <v>1</v>
      </c>
      <c r="L106" s="33">
        <v>1</v>
      </c>
      <c r="M106" s="33">
        <v>1</v>
      </c>
      <c r="N106" s="33">
        <v>1</v>
      </c>
      <c r="O106" s="33">
        <v>1</v>
      </c>
      <c r="P106" s="33">
        <v>1</v>
      </c>
      <c r="Q106" s="33"/>
      <c r="R106" s="33"/>
      <c r="S106" s="33">
        <v>1</v>
      </c>
      <c r="T106" s="33">
        <v>1</v>
      </c>
      <c r="U106" s="33">
        <v>1</v>
      </c>
      <c r="V106" s="33">
        <v>1</v>
      </c>
      <c r="W106" s="33">
        <v>1</v>
      </c>
      <c r="X106" s="33">
        <v>1</v>
      </c>
      <c r="Y106" s="33">
        <v>1</v>
      </c>
      <c r="Z106" s="33">
        <v>1</v>
      </c>
      <c r="AA106" s="33"/>
      <c r="AB106" s="33">
        <v>1</v>
      </c>
      <c r="AC106" s="33">
        <v>1</v>
      </c>
      <c r="AD106" s="33">
        <v>1</v>
      </c>
      <c r="AE106" s="33">
        <v>1</v>
      </c>
      <c r="AF106" s="33">
        <v>1</v>
      </c>
      <c r="AG106" s="33">
        <v>1</v>
      </c>
      <c r="AH106" s="33">
        <v>1</v>
      </c>
      <c r="AI106" s="33">
        <v>1</v>
      </c>
      <c r="AJ106" s="33"/>
      <c r="AK106" s="33"/>
      <c r="AL106" s="33"/>
      <c r="AM106" s="33"/>
      <c r="AN106" s="33"/>
      <c r="AO106" s="33"/>
      <c r="AP106" s="33"/>
      <c r="AQ106" s="33"/>
      <c r="AR106" s="33"/>
      <c r="AS106" s="33"/>
      <c r="AT106" s="33"/>
      <c r="AU106" s="33"/>
      <c r="AV106" s="33"/>
      <c r="AW106" s="33"/>
      <c r="AX106" s="33"/>
      <c r="AY106" s="33"/>
      <c r="AZ106" s="33"/>
      <c r="BA106" s="33"/>
    </row>
    <row r="107" spans="1:53" x14ac:dyDescent="0.3">
      <c r="A107" s="18">
        <f t="shared" si="5"/>
        <v>603</v>
      </c>
      <c r="B107" s="14">
        <v>16</v>
      </c>
      <c r="C107" s="6" t="s">
        <v>599</v>
      </c>
      <c r="D107" s="3" t="s">
        <v>600</v>
      </c>
      <c r="E107" s="35">
        <v>2</v>
      </c>
      <c r="F107" s="34">
        <f t="shared" si="4"/>
        <v>8</v>
      </c>
      <c r="G107" s="41">
        <f t="shared" si="6"/>
        <v>21</v>
      </c>
      <c r="H107" s="33"/>
      <c r="I107" s="33"/>
      <c r="J107" s="33">
        <v>1</v>
      </c>
      <c r="K107" s="33">
        <v>1</v>
      </c>
      <c r="L107" s="33"/>
      <c r="M107" s="33">
        <v>1</v>
      </c>
      <c r="N107" s="33">
        <v>1</v>
      </c>
      <c r="O107" s="33"/>
      <c r="P107" s="33">
        <v>1</v>
      </c>
      <c r="Q107" s="33">
        <v>1</v>
      </c>
      <c r="R107" s="33"/>
      <c r="S107" s="33">
        <v>1</v>
      </c>
      <c r="T107" s="33"/>
      <c r="U107" s="33">
        <v>1</v>
      </c>
      <c r="V107" s="33">
        <v>1</v>
      </c>
      <c r="W107" s="33">
        <v>1</v>
      </c>
      <c r="X107" s="33">
        <v>1</v>
      </c>
      <c r="Y107" s="33">
        <v>1</v>
      </c>
      <c r="Z107" s="33">
        <v>1</v>
      </c>
      <c r="AA107" s="33"/>
      <c r="AB107" s="33">
        <v>1</v>
      </c>
      <c r="AC107" s="33">
        <v>1</v>
      </c>
      <c r="AD107" s="33">
        <v>1</v>
      </c>
      <c r="AE107" s="33">
        <v>1</v>
      </c>
      <c r="AF107" s="33">
        <v>1</v>
      </c>
      <c r="AG107" s="33">
        <v>1</v>
      </c>
      <c r="AH107" s="33">
        <v>1</v>
      </c>
      <c r="AI107" s="33">
        <v>1</v>
      </c>
      <c r="AJ107" s="33"/>
      <c r="AK107" s="33"/>
      <c r="AL107" s="33"/>
      <c r="AM107" s="33"/>
      <c r="AN107" s="33"/>
      <c r="AO107" s="33"/>
      <c r="AP107" s="33"/>
      <c r="AQ107" s="33"/>
      <c r="AR107" s="33"/>
      <c r="AS107" s="33"/>
      <c r="AT107" s="33"/>
      <c r="AU107" s="33"/>
      <c r="AV107" s="33"/>
      <c r="AW107" s="33"/>
      <c r="AX107" s="33"/>
      <c r="AY107" s="33"/>
      <c r="AZ107" s="33"/>
      <c r="BA107" s="33"/>
    </row>
    <row r="108" spans="1:53" ht="28.8" x14ac:dyDescent="0.3">
      <c r="A108" s="15">
        <f t="shared" si="5"/>
        <v>604</v>
      </c>
      <c r="B108" s="4">
        <v>16</v>
      </c>
      <c r="C108" s="3" t="s">
        <v>565</v>
      </c>
      <c r="D108" s="3" t="s">
        <v>566</v>
      </c>
      <c r="E108" s="35">
        <v>0</v>
      </c>
      <c r="F108" s="34">
        <f t="shared" si="4"/>
        <v>0</v>
      </c>
      <c r="G108" s="27">
        <f t="shared" si="6"/>
        <v>17</v>
      </c>
      <c r="H108" s="33">
        <v>1</v>
      </c>
      <c r="I108" s="33"/>
      <c r="J108" s="33"/>
      <c r="K108" s="33">
        <v>1</v>
      </c>
      <c r="L108" s="33"/>
      <c r="M108" s="33">
        <v>1</v>
      </c>
      <c r="N108" s="33">
        <v>1</v>
      </c>
      <c r="O108" s="33"/>
      <c r="P108" s="33">
        <v>1</v>
      </c>
      <c r="Q108" s="33"/>
      <c r="R108" s="33"/>
      <c r="S108" s="33">
        <v>1</v>
      </c>
      <c r="T108" s="33"/>
      <c r="U108" s="33">
        <v>1</v>
      </c>
      <c r="V108" s="33">
        <v>1</v>
      </c>
      <c r="W108" s="33"/>
      <c r="X108" s="33">
        <v>1</v>
      </c>
      <c r="Y108" s="33">
        <v>1</v>
      </c>
      <c r="Z108" s="33">
        <v>1</v>
      </c>
      <c r="AA108" s="33"/>
      <c r="AB108" s="33">
        <v>1</v>
      </c>
      <c r="AC108" s="33">
        <v>1</v>
      </c>
      <c r="AD108" s="33"/>
      <c r="AE108" s="33">
        <v>1</v>
      </c>
      <c r="AF108" s="33">
        <v>1</v>
      </c>
      <c r="AG108" s="33">
        <v>1</v>
      </c>
      <c r="AH108" s="33"/>
      <c r="AI108" s="33">
        <v>1</v>
      </c>
      <c r="AJ108" s="33"/>
      <c r="AK108" s="33"/>
      <c r="AL108" s="33"/>
      <c r="AM108" s="33"/>
      <c r="AN108" s="33"/>
      <c r="AO108" s="33"/>
      <c r="AP108" s="33"/>
      <c r="AQ108" s="33"/>
      <c r="AR108" s="33"/>
      <c r="AS108" s="33"/>
      <c r="AT108" s="33"/>
      <c r="AU108" s="33"/>
      <c r="AV108" s="33"/>
      <c r="AW108" s="33"/>
      <c r="AX108" s="33"/>
      <c r="AY108" s="33"/>
      <c r="AZ108" s="33"/>
      <c r="BA108" s="33"/>
    </row>
    <row r="109" spans="1:53" x14ac:dyDescent="0.3">
      <c r="A109" s="15">
        <f t="shared" si="5"/>
        <v>605</v>
      </c>
      <c r="B109" s="4">
        <v>16</v>
      </c>
      <c r="C109" s="3" t="s">
        <v>567</v>
      </c>
      <c r="D109" s="3" t="s">
        <v>568</v>
      </c>
      <c r="E109" s="35">
        <v>0</v>
      </c>
      <c r="F109" s="34">
        <f t="shared" si="4"/>
        <v>0</v>
      </c>
      <c r="G109" s="27">
        <f t="shared" si="6"/>
        <v>13</v>
      </c>
      <c r="H109" s="33"/>
      <c r="I109" s="33"/>
      <c r="J109" s="33"/>
      <c r="K109" s="33"/>
      <c r="L109" s="33"/>
      <c r="M109" s="33">
        <v>1</v>
      </c>
      <c r="N109" s="33"/>
      <c r="O109" s="33">
        <v>1</v>
      </c>
      <c r="P109" s="33">
        <v>1</v>
      </c>
      <c r="Q109" s="33"/>
      <c r="R109" s="33"/>
      <c r="S109" s="33">
        <v>1</v>
      </c>
      <c r="T109" s="33"/>
      <c r="U109" s="33">
        <v>1</v>
      </c>
      <c r="V109" s="33">
        <v>1</v>
      </c>
      <c r="W109" s="33"/>
      <c r="X109" s="33">
        <v>1</v>
      </c>
      <c r="Y109" s="33">
        <v>1</v>
      </c>
      <c r="Z109" s="33"/>
      <c r="AA109" s="33"/>
      <c r="AB109" s="33">
        <v>1</v>
      </c>
      <c r="AC109" s="33">
        <v>1</v>
      </c>
      <c r="AD109" s="33"/>
      <c r="AE109" s="33">
        <v>1</v>
      </c>
      <c r="AF109" s="33"/>
      <c r="AG109" s="33">
        <v>1</v>
      </c>
      <c r="AH109" s="33"/>
      <c r="AI109" s="33">
        <v>1</v>
      </c>
      <c r="AJ109" s="33"/>
      <c r="AK109" s="33"/>
      <c r="AL109" s="33"/>
      <c r="AM109" s="33"/>
      <c r="AN109" s="33"/>
      <c r="AO109" s="33"/>
      <c r="AP109" s="33"/>
      <c r="AQ109" s="33"/>
      <c r="AR109" s="33"/>
      <c r="AS109" s="33"/>
      <c r="AT109" s="33"/>
      <c r="AU109" s="33"/>
      <c r="AV109" s="33"/>
      <c r="AW109" s="33"/>
      <c r="AX109" s="33"/>
      <c r="AY109" s="33"/>
      <c r="AZ109" s="33"/>
      <c r="BA109" s="33"/>
    </row>
    <row r="110" spans="1:53" ht="43.2" x14ac:dyDescent="0.3">
      <c r="A110" s="18">
        <f>A109+1</f>
        <v>606</v>
      </c>
      <c r="B110" s="4">
        <v>4</v>
      </c>
      <c r="C110" s="3" t="s">
        <v>668</v>
      </c>
      <c r="D110" s="3" t="s">
        <v>667</v>
      </c>
      <c r="E110" s="35">
        <v>2</v>
      </c>
      <c r="F110" s="34">
        <f>IF(E110=1,1,IF(E110=2,$F$1-G110+1,0))</f>
        <v>28</v>
      </c>
      <c r="G110" s="41">
        <f>SUM(H110:BA110)</f>
        <v>1</v>
      </c>
      <c r="H110" s="33"/>
      <c r="I110" s="33"/>
      <c r="J110" s="33"/>
      <c r="K110" s="33"/>
      <c r="L110" s="33">
        <v>1</v>
      </c>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row>
    <row r="111" spans="1:53" ht="57.6" x14ac:dyDescent="0.3">
      <c r="A111" s="18">
        <f t="shared" ref="A111:A127" si="7">A110+1</f>
        <v>607</v>
      </c>
      <c r="B111" s="4">
        <v>8</v>
      </c>
      <c r="C111" s="3" t="s">
        <v>672</v>
      </c>
      <c r="D111" s="3" t="s">
        <v>671</v>
      </c>
      <c r="E111" s="35">
        <v>2</v>
      </c>
      <c r="F111" s="34">
        <f t="shared" ref="F111:F124" si="8">IF(E111=1,1,IF(E111=2,$F$1-G111+1,0))</f>
        <v>24</v>
      </c>
      <c r="G111" s="41">
        <f t="shared" ref="G111:G124" si="9">SUM(H111:BA111)</f>
        <v>5</v>
      </c>
      <c r="H111" s="33"/>
      <c r="I111" s="33"/>
      <c r="J111" s="33"/>
      <c r="K111" s="33"/>
      <c r="L111" s="33">
        <v>1</v>
      </c>
      <c r="M111" s="33">
        <v>1</v>
      </c>
      <c r="N111" s="33"/>
      <c r="O111" s="33"/>
      <c r="P111" s="33"/>
      <c r="Q111" s="33"/>
      <c r="R111" s="33"/>
      <c r="S111" s="33"/>
      <c r="T111" s="33"/>
      <c r="U111" s="33"/>
      <c r="V111" s="33"/>
      <c r="W111" s="33">
        <v>1</v>
      </c>
      <c r="X111" s="33">
        <v>1</v>
      </c>
      <c r="Y111" s="33"/>
      <c r="Z111" s="33"/>
      <c r="AA111" s="33"/>
      <c r="AB111" s="33"/>
      <c r="AC111" s="33"/>
      <c r="AD111" s="33"/>
      <c r="AE111" s="33"/>
      <c r="AF111" s="33"/>
      <c r="AG111" s="33">
        <v>1</v>
      </c>
      <c r="AH111" s="33"/>
      <c r="AI111" s="33"/>
      <c r="AJ111" s="33"/>
      <c r="AK111" s="33"/>
      <c r="AL111" s="33"/>
      <c r="AM111" s="33"/>
      <c r="AN111" s="33"/>
      <c r="AO111" s="33"/>
      <c r="AP111" s="33"/>
      <c r="AQ111" s="33"/>
      <c r="AR111" s="33"/>
      <c r="AS111" s="33"/>
      <c r="AT111" s="33"/>
      <c r="AU111" s="33"/>
      <c r="AV111" s="33"/>
      <c r="AW111" s="33"/>
      <c r="AX111" s="33"/>
      <c r="AY111" s="33"/>
      <c r="AZ111" s="33"/>
      <c r="BA111" s="33"/>
    </row>
    <row r="112" spans="1:53" x14ac:dyDescent="0.3">
      <c r="A112" s="18">
        <f t="shared" si="7"/>
        <v>608</v>
      </c>
      <c r="E112" s="35">
        <v>0</v>
      </c>
      <c r="F112" s="34">
        <f t="shared" si="8"/>
        <v>0</v>
      </c>
      <c r="G112" s="27">
        <f t="shared" si="9"/>
        <v>0</v>
      </c>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row>
    <row r="113" spans="1:53" x14ac:dyDescent="0.3">
      <c r="A113" s="18">
        <f t="shared" si="7"/>
        <v>609</v>
      </c>
      <c r="E113" s="35">
        <v>0</v>
      </c>
      <c r="F113" s="34">
        <f t="shared" si="8"/>
        <v>0</v>
      </c>
      <c r="G113" s="27">
        <f t="shared" si="9"/>
        <v>0</v>
      </c>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row>
    <row r="114" spans="1:53" x14ac:dyDescent="0.3">
      <c r="A114" s="18">
        <f t="shared" si="7"/>
        <v>610</v>
      </c>
      <c r="E114" s="35">
        <v>0</v>
      </c>
      <c r="F114" s="34">
        <f t="shared" si="8"/>
        <v>0</v>
      </c>
      <c r="G114" s="27">
        <f t="shared" si="9"/>
        <v>0</v>
      </c>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row>
    <row r="115" spans="1:53" x14ac:dyDescent="0.3">
      <c r="A115" s="18">
        <f t="shared" si="7"/>
        <v>611</v>
      </c>
      <c r="E115" s="35">
        <v>0</v>
      </c>
      <c r="F115" s="34">
        <f t="shared" si="8"/>
        <v>0</v>
      </c>
      <c r="G115" s="27">
        <f t="shared" si="9"/>
        <v>0</v>
      </c>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row>
    <row r="116" spans="1:53" x14ac:dyDescent="0.3">
      <c r="A116" s="18">
        <f t="shared" si="7"/>
        <v>612</v>
      </c>
      <c r="E116" s="35">
        <v>0</v>
      </c>
      <c r="F116" s="34">
        <f t="shared" si="8"/>
        <v>0</v>
      </c>
      <c r="G116" s="27">
        <f t="shared" si="9"/>
        <v>0</v>
      </c>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row>
    <row r="117" spans="1:53" x14ac:dyDescent="0.3">
      <c r="A117" s="18">
        <f t="shared" si="7"/>
        <v>613</v>
      </c>
      <c r="E117" s="35">
        <v>0</v>
      </c>
      <c r="F117" s="34">
        <f t="shared" si="8"/>
        <v>0</v>
      </c>
      <c r="G117" s="27">
        <f t="shared" si="9"/>
        <v>0</v>
      </c>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row>
    <row r="118" spans="1:53" x14ac:dyDescent="0.3">
      <c r="A118" s="18">
        <f t="shared" si="7"/>
        <v>614</v>
      </c>
      <c r="E118" s="35">
        <v>0</v>
      </c>
      <c r="F118" s="34">
        <f t="shared" si="8"/>
        <v>0</v>
      </c>
      <c r="G118" s="27">
        <f t="shared" si="9"/>
        <v>0</v>
      </c>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row>
    <row r="119" spans="1:53" x14ac:dyDescent="0.3">
      <c r="A119" s="18">
        <f t="shared" si="7"/>
        <v>615</v>
      </c>
      <c r="E119" s="35">
        <v>0</v>
      </c>
      <c r="F119" s="34">
        <f t="shared" si="8"/>
        <v>0</v>
      </c>
      <c r="G119" s="27">
        <f t="shared" si="9"/>
        <v>0</v>
      </c>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row>
    <row r="120" spans="1:53" x14ac:dyDescent="0.3">
      <c r="A120" s="18">
        <f t="shared" si="7"/>
        <v>616</v>
      </c>
      <c r="E120" s="35">
        <v>0</v>
      </c>
      <c r="F120" s="34">
        <f t="shared" si="8"/>
        <v>0</v>
      </c>
      <c r="G120" s="27">
        <f t="shared" si="9"/>
        <v>0</v>
      </c>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row>
    <row r="121" spans="1:53" x14ac:dyDescent="0.3">
      <c r="A121" s="18">
        <f t="shared" si="7"/>
        <v>617</v>
      </c>
      <c r="E121" s="35">
        <v>0</v>
      </c>
      <c r="F121" s="34">
        <f t="shared" si="8"/>
        <v>0</v>
      </c>
      <c r="G121" s="27">
        <f t="shared" si="9"/>
        <v>0</v>
      </c>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row>
    <row r="122" spans="1:53" x14ac:dyDescent="0.3">
      <c r="A122" s="18">
        <f t="shared" si="7"/>
        <v>618</v>
      </c>
      <c r="E122" s="35">
        <v>0</v>
      </c>
      <c r="F122" s="34">
        <f t="shared" si="8"/>
        <v>0</v>
      </c>
      <c r="G122" s="27">
        <f t="shared" si="9"/>
        <v>0</v>
      </c>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row>
    <row r="123" spans="1:53" x14ac:dyDescent="0.3">
      <c r="A123" s="18">
        <f t="shared" si="7"/>
        <v>619</v>
      </c>
      <c r="E123" s="35">
        <v>0</v>
      </c>
      <c r="F123" s="34">
        <f t="shared" si="8"/>
        <v>0</v>
      </c>
      <c r="G123" s="27">
        <f t="shared" si="9"/>
        <v>0</v>
      </c>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row>
    <row r="124" spans="1:53" x14ac:dyDescent="0.3">
      <c r="A124" s="18">
        <f t="shared" si="7"/>
        <v>620</v>
      </c>
      <c r="E124" s="35">
        <v>0</v>
      </c>
      <c r="F124" s="34">
        <f t="shared" si="8"/>
        <v>0</v>
      </c>
      <c r="G124" s="27">
        <f t="shared" si="9"/>
        <v>0</v>
      </c>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row>
    <row r="125" spans="1:53" x14ac:dyDescent="0.3">
      <c r="A125" s="18">
        <f t="shared" si="7"/>
        <v>621</v>
      </c>
      <c r="E125" s="5"/>
    </row>
    <row r="126" spans="1:53" x14ac:dyDescent="0.3">
      <c r="A126" s="18">
        <f t="shared" si="7"/>
        <v>622</v>
      </c>
      <c r="E126" s="5"/>
    </row>
    <row r="127" spans="1:53" x14ac:dyDescent="0.3">
      <c r="A127" s="18">
        <f t="shared" si="7"/>
        <v>623</v>
      </c>
    </row>
    <row r="128" spans="1:53" x14ac:dyDescent="0.3">
      <c r="A128" s="6"/>
    </row>
    <row r="129" spans="1:1" x14ac:dyDescent="0.3">
      <c r="A129" s="6"/>
    </row>
    <row r="130" spans="1:1" x14ac:dyDescent="0.3">
      <c r="A130" s="6"/>
    </row>
    <row r="131" spans="1:1" x14ac:dyDescent="0.3">
      <c r="A131" s="6"/>
    </row>
  </sheetData>
  <autoFilter ref="A4:BA127"/>
  <sortState ref="F53:F87">
    <sortCondition ref="F49"/>
  </sortState>
  <hyperlinks>
    <hyperlink ref="D109" r:id="rId1" display="http://www.imdb.com/title/tt0071853/trivia"/>
    <hyperlink ref="D100" r:id="rId2"/>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99"/>
  <sheetViews>
    <sheetView zoomScale="85" zoomScaleNormal="85" workbookViewId="0">
      <pane xSplit="5" ySplit="4" topLeftCell="V11" activePane="bottomRight" state="frozenSplit"/>
      <selection activeCell="K7" sqref="K7:M31"/>
      <selection pane="topRight" activeCell="K7" sqref="K7:M31"/>
      <selection pane="bottomLeft" activeCell="K7" sqref="K7:M31"/>
      <selection pane="bottomRight" activeCell="AC3" sqref="AC3"/>
    </sheetView>
  </sheetViews>
  <sheetFormatPr defaultRowHeight="14.4" x14ac:dyDescent="0.3"/>
  <cols>
    <col min="1" max="1" width="9.33203125" customWidth="1"/>
    <col min="2" max="2" width="13.88671875" bestFit="1" customWidth="1"/>
    <col min="3" max="3" width="40" customWidth="1"/>
    <col min="4" max="4" width="24.33203125" style="34" bestFit="1" customWidth="1"/>
    <col min="5" max="5" width="9.33203125" style="34" bestFit="1" customWidth="1"/>
    <col min="6" max="6" width="11.5546875" customWidth="1"/>
    <col min="7" max="9" width="9.109375" customWidth="1"/>
    <col min="13" max="17" width="9.109375" customWidth="1"/>
    <col min="19" max="20" width="9.109375" customWidth="1"/>
    <col min="22" max="24" width="9.109375" customWidth="1"/>
    <col min="26" max="53" width="9.109375" customWidth="1"/>
  </cols>
  <sheetData>
    <row r="1" spans="1:53" ht="15" x14ac:dyDescent="0.25">
      <c r="D1" s="34" t="s">
        <v>646</v>
      </c>
      <c r="E1" s="34">
        <f>SUM(G1:BA1)</f>
        <v>28</v>
      </c>
      <c r="G1" s="10">
        <f t="shared" ref="G1:AH1" si="0">IF(ISBLANK(G3),0,1)</f>
        <v>1</v>
      </c>
      <c r="H1" s="10">
        <f t="shared" si="0"/>
        <v>1</v>
      </c>
      <c r="I1" s="10">
        <f t="shared" si="0"/>
        <v>1</v>
      </c>
      <c r="J1" s="10">
        <f t="shared" si="0"/>
        <v>1</v>
      </c>
      <c r="K1" s="10">
        <f t="shared" si="0"/>
        <v>1</v>
      </c>
      <c r="L1" s="10">
        <f t="shared" si="0"/>
        <v>1</v>
      </c>
      <c r="M1" s="10">
        <f t="shared" si="0"/>
        <v>1</v>
      </c>
      <c r="N1" s="10">
        <f t="shared" si="0"/>
        <v>1</v>
      </c>
      <c r="O1" s="10">
        <f t="shared" si="0"/>
        <v>1</v>
      </c>
      <c r="P1" s="10">
        <f t="shared" si="0"/>
        <v>1</v>
      </c>
      <c r="Q1" s="10">
        <f t="shared" si="0"/>
        <v>1</v>
      </c>
      <c r="R1" s="10">
        <f t="shared" si="0"/>
        <v>1</v>
      </c>
      <c r="S1" s="10">
        <f t="shared" si="0"/>
        <v>1</v>
      </c>
      <c r="T1" s="10">
        <f t="shared" si="0"/>
        <v>1</v>
      </c>
      <c r="U1" s="10">
        <f t="shared" si="0"/>
        <v>1</v>
      </c>
      <c r="V1" s="10">
        <f t="shared" si="0"/>
        <v>1</v>
      </c>
      <c r="W1" s="10">
        <f t="shared" si="0"/>
        <v>1</v>
      </c>
      <c r="X1" s="10">
        <f t="shared" si="0"/>
        <v>1</v>
      </c>
      <c r="Y1" s="10">
        <f t="shared" si="0"/>
        <v>1</v>
      </c>
      <c r="Z1" s="10">
        <f t="shared" si="0"/>
        <v>1</v>
      </c>
      <c r="AA1" s="10">
        <f t="shared" si="0"/>
        <v>1</v>
      </c>
      <c r="AB1" s="10">
        <f t="shared" si="0"/>
        <v>1</v>
      </c>
      <c r="AC1" s="10">
        <f t="shared" si="0"/>
        <v>1</v>
      </c>
      <c r="AD1" s="10">
        <f t="shared" si="0"/>
        <v>1</v>
      </c>
      <c r="AE1" s="10">
        <f t="shared" si="0"/>
        <v>1</v>
      </c>
      <c r="AF1" s="10">
        <f t="shared" si="0"/>
        <v>1</v>
      </c>
      <c r="AG1" s="10">
        <f t="shared" si="0"/>
        <v>1</v>
      </c>
      <c r="AH1" s="10">
        <f t="shared" si="0"/>
        <v>1</v>
      </c>
      <c r="AI1" s="10">
        <f t="shared" ref="AI1:BA1" si="1">IF(ISBLANK(AI3),0,1)</f>
        <v>0</v>
      </c>
      <c r="AJ1" s="10">
        <f t="shared" si="1"/>
        <v>0</v>
      </c>
      <c r="AK1" s="10">
        <f t="shared" si="1"/>
        <v>0</v>
      </c>
      <c r="AL1" s="10">
        <f t="shared" si="1"/>
        <v>0</v>
      </c>
      <c r="AM1" s="10">
        <f t="shared" si="1"/>
        <v>0</v>
      </c>
      <c r="AN1" s="10">
        <f t="shared" si="1"/>
        <v>0</v>
      </c>
      <c r="AO1" s="10">
        <f t="shared" si="1"/>
        <v>0</v>
      </c>
      <c r="AP1" s="10">
        <f t="shared" si="1"/>
        <v>0</v>
      </c>
      <c r="AQ1" s="10">
        <f t="shared" si="1"/>
        <v>0</v>
      </c>
      <c r="AR1" s="10">
        <f t="shared" si="1"/>
        <v>0</v>
      </c>
      <c r="AS1" s="10">
        <f t="shared" si="1"/>
        <v>0</v>
      </c>
      <c r="AT1" s="10">
        <f t="shared" si="1"/>
        <v>0</v>
      </c>
      <c r="AU1" s="10">
        <f t="shared" si="1"/>
        <v>0</v>
      </c>
      <c r="AV1" s="10">
        <f t="shared" si="1"/>
        <v>0</v>
      </c>
      <c r="AW1" s="10">
        <f t="shared" si="1"/>
        <v>0</v>
      </c>
      <c r="AX1" s="10">
        <f t="shared" si="1"/>
        <v>0</v>
      </c>
      <c r="AY1" s="10">
        <f t="shared" si="1"/>
        <v>0</v>
      </c>
      <c r="AZ1" s="10">
        <f t="shared" si="1"/>
        <v>0</v>
      </c>
      <c r="BA1" s="10">
        <f t="shared" si="1"/>
        <v>0</v>
      </c>
    </row>
    <row r="2" spans="1:53" s="21" customFormat="1" ht="15" x14ac:dyDescent="0.25">
      <c r="A2"/>
      <c r="B2"/>
      <c r="C2"/>
      <c r="D2" s="34"/>
      <c r="E2" s="34"/>
      <c r="F2" t="s">
        <v>644</v>
      </c>
      <c r="G2" s="21" t="s">
        <v>657</v>
      </c>
      <c r="H2" s="21" t="s">
        <v>662</v>
      </c>
      <c r="I2" s="21" t="s">
        <v>663</v>
      </c>
      <c r="J2" s="21" t="str">
        <f>LEFT(J3,3)</f>
        <v>Psy</v>
      </c>
      <c r="K2" s="21" t="str">
        <f>LEFT(K3,8)</f>
        <v>Dave Kee</v>
      </c>
      <c r="L2" s="21" t="s">
        <v>670</v>
      </c>
      <c r="M2" s="21" t="str">
        <f>LEFT(M3,3)</f>
        <v>Chi</v>
      </c>
      <c r="N2" s="21" t="s">
        <v>677</v>
      </c>
      <c r="O2" s="21" t="s">
        <v>680</v>
      </c>
      <c r="P2" s="21" t="s">
        <v>681</v>
      </c>
      <c r="Q2" s="21" t="str">
        <f>LEFT(Q3,3)</f>
        <v>Gar</v>
      </c>
      <c r="R2" s="21" t="s">
        <v>685</v>
      </c>
      <c r="S2" s="21" t="str">
        <f>LEFT(S3,8)</f>
        <v>Rickroll</v>
      </c>
      <c r="T2" s="21" t="str">
        <f>LEFT(T3,10)</f>
        <v>Stragglers</v>
      </c>
      <c r="U2" s="21" t="s">
        <v>691</v>
      </c>
      <c r="V2" s="21" t="s">
        <v>693</v>
      </c>
      <c r="W2" s="21" t="str">
        <f>LEFT(W3,5)</f>
        <v>Bruce</v>
      </c>
      <c r="X2" s="21" t="str">
        <f>LEFT(X3,6)</f>
        <v>Twelve</v>
      </c>
      <c r="Y2" s="21" t="str">
        <f>LEFT(Y3,7)</f>
        <v>Apophen</v>
      </c>
      <c r="Z2" s="21" t="str">
        <f>LEFT(Z3,5)</f>
        <v>David</v>
      </c>
      <c r="AA2" s="21" t="s">
        <v>699</v>
      </c>
      <c r="AB2" s="21" t="str">
        <f>LEFT(AB3,6)</f>
        <v>Pathfi</v>
      </c>
      <c r="AC2" s="21" t="s">
        <v>703</v>
      </c>
      <c r="AD2" s="21" t="str">
        <f>LEFT(AD3,5)</f>
        <v>Simon</v>
      </c>
      <c r="AE2" s="21" t="str">
        <f>LEFT(AE3,6)</f>
        <v>Quinta</v>
      </c>
      <c r="AF2" s="21" t="str">
        <f>LEFT(AF3,8)</f>
        <v>Six Pack</v>
      </c>
      <c r="AG2" s="21" t="str">
        <f>LEFT(AG3,9)</f>
        <v>Alcoholus</v>
      </c>
      <c r="AH2" s="21" t="s">
        <v>710</v>
      </c>
      <c r="AI2" s="21" t="str">
        <f t="shared" ref="AI2:BA2" si="2">LEFT(AI3,3)</f>
        <v/>
      </c>
      <c r="AJ2" s="21" t="str">
        <f t="shared" si="2"/>
        <v/>
      </c>
      <c r="AK2" s="21" t="str">
        <f t="shared" si="2"/>
        <v/>
      </c>
      <c r="AL2" s="21" t="str">
        <f t="shared" si="2"/>
        <v/>
      </c>
      <c r="AM2" s="21" t="str">
        <f t="shared" si="2"/>
        <v/>
      </c>
      <c r="AN2" s="21" t="str">
        <f t="shared" si="2"/>
        <v/>
      </c>
      <c r="AO2" s="21" t="str">
        <f t="shared" si="2"/>
        <v/>
      </c>
      <c r="AP2" s="21" t="str">
        <f t="shared" si="2"/>
        <v/>
      </c>
      <c r="AQ2" s="21" t="str">
        <f t="shared" si="2"/>
        <v/>
      </c>
      <c r="AR2" s="21" t="str">
        <f t="shared" si="2"/>
        <v/>
      </c>
      <c r="AS2" s="21" t="str">
        <f t="shared" si="2"/>
        <v/>
      </c>
      <c r="AT2" s="21" t="str">
        <f t="shared" si="2"/>
        <v/>
      </c>
      <c r="AU2" s="21" t="str">
        <f t="shared" si="2"/>
        <v/>
      </c>
      <c r="AV2" s="21" t="str">
        <f t="shared" si="2"/>
        <v/>
      </c>
      <c r="AW2" s="21" t="str">
        <f t="shared" si="2"/>
        <v/>
      </c>
      <c r="AX2" s="21" t="str">
        <f t="shared" si="2"/>
        <v/>
      </c>
      <c r="AY2" s="21" t="str">
        <f t="shared" si="2"/>
        <v/>
      </c>
      <c r="AZ2" s="21" t="str">
        <f t="shared" si="2"/>
        <v/>
      </c>
      <c r="BA2" s="21" t="str">
        <f t="shared" si="2"/>
        <v/>
      </c>
    </row>
    <row r="3" spans="1:53" ht="135" x14ac:dyDescent="0.25">
      <c r="D3" s="34" t="s">
        <v>655</v>
      </c>
      <c r="E3" s="27">
        <f>SUM(E5:E499)</f>
        <v>2063</v>
      </c>
      <c r="F3" t="s">
        <v>643</v>
      </c>
      <c r="G3" s="22" t="s">
        <v>658</v>
      </c>
      <c r="H3" s="22" t="s">
        <v>661</v>
      </c>
      <c r="I3" s="22" t="s">
        <v>664</v>
      </c>
      <c r="J3" s="22" t="s">
        <v>665</v>
      </c>
      <c r="K3" s="22" t="s">
        <v>666</v>
      </c>
      <c r="L3" s="22" t="s">
        <v>807</v>
      </c>
      <c r="M3" s="22" t="s">
        <v>675</v>
      </c>
      <c r="N3" s="22" t="s">
        <v>676</v>
      </c>
      <c r="O3" s="22" t="s">
        <v>679</v>
      </c>
      <c r="P3" s="22" t="s">
        <v>682</v>
      </c>
      <c r="Q3" s="22" t="s">
        <v>808</v>
      </c>
      <c r="R3" s="22" t="s">
        <v>810</v>
      </c>
      <c r="S3" s="22" t="s">
        <v>687</v>
      </c>
      <c r="T3" s="22" t="s">
        <v>811</v>
      </c>
      <c r="U3" s="22" t="s">
        <v>791</v>
      </c>
      <c r="V3" s="22" t="s">
        <v>692</v>
      </c>
      <c r="W3" s="22" t="s">
        <v>694</v>
      </c>
      <c r="X3" s="22" t="s">
        <v>812</v>
      </c>
      <c r="Y3" s="22" t="s">
        <v>697</v>
      </c>
      <c r="Z3" s="22" t="s">
        <v>698</v>
      </c>
      <c r="AA3" s="22" t="s">
        <v>700</v>
      </c>
      <c r="AB3" s="22" t="s">
        <v>813</v>
      </c>
      <c r="AC3" s="22" t="s">
        <v>702</v>
      </c>
      <c r="AD3" s="22" t="s">
        <v>704</v>
      </c>
      <c r="AE3" s="22" t="s">
        <v>705</v>
      </c>
      <c r="AF3" s="22" t="s">
        <v>707</v>
      </c>
      <c r="AG3" s="22" t="s">
        <v>814</v>
      </c>
      <c r="AH3" s="22" t="s">
        <v>709</v>
      </c>
      <c r="AI3" s="22"/>
      <c r="AJ3" s="22"/>
      <c r="AK3" s="22"/>
      <c r="AL3" s="22"/>
      <c r="AM3" s="22"/>
      <c r="AN3" s="22"/>
      <c r="AO3" s="22"/>
      <c r="AP3" s="22"/>
      <c r="AQ3" s="22"/>
      <c r="AR3" s="22"/>
      <c r="AS3" s="22"/>
      <c r="AT3" s="22"/>
      <c r="AU3" s="22"/>
      <c r="AV3" s="22"/>
      <c r="AW3" s="22"/>
      <c r="AX3" s="22"/>
      <c r="AY3" s="22"/>
      <c r="AZ3" s="22"/>
      <c r="BA3" s="23"/>
    </row>
    <row r="4" spans="1:53" ht="60" x14ac:dyDescent="0.25">
      <c r="A4" s="19" t="s">
        <v>642</v>
      </c>
      <c r="B4" t="s">
        <v>0</v>
      </c>
      <c r="C4" t="s">
        <v>174</v>
      </c>
      <c r="D4" s="27" t="s">
        <v>650</v>
      </c>
      <c r="E4" s="27" t="s">
        <v>647</v>
      </c>
      <c r="F4" s="37" t="s">
        <v>656</v>
      </c>
      <c r="G4" s="36">
        <f t="shared" ref="G4:AH4" si="3">SUM(G5:G499)</f>
        <v>707</v>
      </c>
      <c r="H4" s="36">
        <f t="shared" si="3"/>
        <v>442</v>
      </c>
      <c r="I4" s="36">
        <f t="shared" si="3"/>
        <v>655</v>
      </c>
      <c r="J4" s="36">
        <f t="shared" si="3"/>
        <v>1207</v>
      </c>
      <c r="K4" s="36">
        <f t="shared" si="3"/>
        <v>1244</v>
      </c>
      <c r="L4" s="36">
        <f t="shared" si="3"/>
        <v>1254</v>
      </c>
      <c r="M4" s="36">
        <f t="shared" si="3"/>
        <v>966</v>
      </c>
      <c r="N4" s="36">
        <f t="shared" si="3"/>
        <v>408</v>
      </c>
      <c r="O4" s="36">
        <f t="shared" si="3"/>
        <v>926</v>
      </c>
      <c r="P4" s="36">
        <f t="shared" si="3"/>
        <v>557</v>
      </c>
      <c r="Q4" s="36">
        <f t="shared" si="3"/>
        <v>598</v>
      </c>
      <c r="R4" s="36">
        <f t="shared" si="3"/>
        <v>1384</v>
      </c>
      <c r="S4" s="36">
        <f t="shared" si="3"/>
        <v>315</v>
      </c>
      <c r="T4" s="36">
        <f t="shared" si="3"/>
        <v>999</v>
      </c>
      <c r="U4" s="36">
        <f t="shared" si="3"/>
        <v>1599</v>
      </c>
      <c r="V4" s="36">
        <f t="shared" si="3"/>
        <v>824</v>
      </c>
      <c r="W4" s="36">
        <f t="shared" si="3"/>
        <v>1453</v>
      </c>
      <c r="X4" s="36">
        <f t="shared" si="3"/>
        <v>1458</v>
      </c>
      <c r="Y4" s="36">
        <f t="shared" si="3"/>
        <v>1611</v>
      </c>
      <c r="Z4" s="36">
        <f t="shared" si="3"/>
        <v>264</v>
      </c>
      <c r="AA4" s="36">
        <f t="shared" si="3"/>
        <v>1013</v>
      </c>
      <c r="AB4" s="36">
        <f t="shared" si="3"/>
        <v>1327</v>
      </c>
      <c r="AC4" s="36">
        <f t="shared" si="3"/>
        <v>773</v>
      </c>
      <c r="AD4" s="36">
        <f t="shared" si="3"/>
        <v>1527</v>
      </c>
      <c r="AE4" s="36">
        <f t="shared" si="3"/>
        <v>789</v>
      </c>
      <c r="AF4" s="36">
        <f t="shared" si="3"/>
        <v>1067</v>
      </c>
      <c r="AG4" s="36">
        <f t="shared" si="3"/>
        <v>1367</v>
      </c>
      <c r="AH4" s="36">
        <f t="shared" si="3"/>
        <v>1441</v>
      </c>
      <c r="AI4" s="36">
        <f t="shared" ref="AI4:BA4" si="4">SUM(AI5:AI499)</f>
        <v>0</v>
      </c>
      <c r="AJ4" s="36">
        <f t="shared" si="4"/>
        <v>0</v>
      </c>
      <c r="AK4" s="36">
        <f t="shared" si="4"/>
        <v>0</v>
      </c>
      <c r="AL4" s="36">
        <f t="shared" si="4"/>
        <v>0</v>
      </c>
      <c r="AM4" s="36">
        <f t="shared" si="4"/>
        <v>0</v>
      </c>
      <c r="AN4" s="36">
        <f t="shared" si="4"/>
        <v>0</v>
      </c>
      <c r="AO4" s="36">
        <f t="shared" si="4"/>
        <v>0</v>
      </c>
      <c r="AP4" s="36">
        <f t="shared" si="4"/>
        <v>0</v>
      </c>
      <c r="AQ4" s="36">
        <f t="shared" si="4"/>
        <v>0</v>
      </c>
      <c r="AR4" s="36">
        <f t="shared" si="4"/>
        <v>0</v>
      </c>
      <c r="AS4" s="36">
        <f t="shared" si="4"/>
        <v>0</v>
      </c>
      <c r="AT4" s="36">
        <f t="shared" si="4"/>
        <v>0</v>
      </c>
      <c r="AU4" s="36">
        <f t="shared" si="4"/>
        <v>0</v>
      </c>
      <c r="AV4" s="36">
        <f t="shared" si="4"/>
        <v>0</v>
      </c>
      <c r="AW4" s="36">
        <f t="shared" si="4"/>
        <v>0</v>
      </c>
      <c r="AX4" s="36">
        <f t="shared" si="4"/>
        <v>0</v>
      </c>
      <c r="AY4" s="36">
        <f t="shared" si="4"/>
        <v>0</v>
      </c>
      <c r="AZ4" s="36">
        <f t="shared" si="4"/>
        <v>0</v>
      </c>
      <c r="BA4" s="36">
        <f t="shared" si="4"/>
        <v>0</v>
      </c>
    </row>
    <row r="5" spans="1:53" ht="15" x14ac:dyDescent="0.25">
      <c r="A5">
        <f>Poster!A5</f>
        <v>1</v>
      </c>
      <c r="B5" t="s">
        <v>645</v>
      </c>
      <c r="C5" t="str">
        <f>Poster!B5</f>
        <v>5 Olympic Rings</v>
      </c>
      <c r="D5" s="34">
        <f>Poster!D5</f>
        <v>2</v>
      </c>
      <c r="E5" s="34">
        <f>Poster!E5</f>
        <v>18</v>
      </c>
      <c r="G5" s="34">
        <f>Poster!G5*Scores!$E5</f>
        <v>18</v>
      </c>
      <c r="H5" s="34">
        <f>Poster!H5*Scores!$E5</f>
        <v>0</v>
      </c>
      <c r="I5" s="34">
        <f>Poster!I5*Scores!$E5</f>
        <v>18</v>
      </c>
      <c r="J5" s="34">
        <f>Poster!J5*Scores!$E5</f>
        <v>0</v>
      </c>
      <c r="K5" s="34">
        <f>Poster!K5*Scores!$E5</f>
        <v>0</v>
      </c>
      <c r="L5" s="34">
        <f>Poster!L5*Scores!$E5</f>
        <v>18</v>
      </c>
      <c r="M5" s="34">
        <f>Poster!M5*Scores!$E5</f>
        <v>0</v>
      </c>
      <c r="N5" s="34">
        <f>Poster!N5*Scores!$E5</f>
        <v>0</v>
      </c>
      <c r="O5" s="34">
        <f>Poster!O5*Scores!$E5</f>
        <v>18</v>
      </c>
      <c r="P5" s="34">
        <f>Poster!P5*Scores!$E5</f>
        <v>0</v>
      </c>
      <c r="Q5" s="34">
        <f>Poster!Q5*Scores!$E5</f>
        <v>0</v>
      </c>
      <c r="R5" s="34">
        <f>Poster!R5*Scores!$E5</f>
        <v>0</v>
      </c>
      <c r="S5" s="34">
        <f>Poster!S5*Scores!$E5</f>
        <v>0</v>
      </c>
      <c r="T5" s="34">
        <f>Poster!T5*Scores!$E5</f>
        <v>18</v>
      </c>
      <c r="U5" s="34">
        <f>Poster!U5*Scores!$E5</f>
        <v>18</v>
      </c>
      <c r="V5" s="34">
        <f>Poster!V5*Scores!$E5</f>
        <v>0</v>
      </c>
      <c r="W5" s="34">
        <f>Poster!W5*Scores!$E5</f>
        <v>0</v>
      </c>
      <c r="X5" s="34">
        <f>Poster!X5*Scores!$E5</f>
        <v>18</v>
      </c>
      <c r="Y5" s="34">
        <f>Poster!Y5*Scores!$E5</f>
        <v>18</v>
      </c>
      <c r="Z5" s="34">
        <f>Poster!Z5*Scores!$E5</f>
        <v>0</v>
      </c>
      <c r="AA5" s="34">
        <f>Poster!AA5*Scores!$E5</f>
        <v>18</v>
      </c>
      <c r="AB5" s="34">
        <f>Poster!AB5*Scores!$E5</f>
        <v>0</v>
      </c>
      <c r="AC5" s="34">
        <f>Poster!AC5*Scores!$E5</f>
        <v>18</v>
      </c>
      <c r="AD5" s="34">
        <f>Poster!AD5*Scores!$E5</f>
        <v>0</v>
      </c>
      <c r="AE5" s="34">
        <f>Poster!AE5*Scores!$E5</f>
        <v>0</v>
      </c>
      <c r="AF5" s="34">
        <f>Poster!AF5*Scores!$E5</f>
        <v>0</v>
      </c>
      <c r="AG5" s="34">
        <f>Poster!AG5*Scores!$E5</f>
        <v>18</v>
      </c>
      <c r="AH5" s="34">
        <f>Poster!AH5*Scores!$E5</f>
        <v>0</v>
      </c>
      <c r="AI5" s="34">
        <f>Poster!AI5*Scores!$E5</f>
        <v>0</v>
      </c>
      <c r="AJ5" s="34">
        <f>Poster!AJ5*Scores!$E5</f>
        <v>0</v>
      </c>
      <c r="AK5" s="34">
        <f>Poster!AK5*Scores!$E5</f>
        <v>0</v>
      </c>
      <c r="AL5" s="34">
        <f>Poster!AL5*Scores!$E5</f>
        <v>0</v>
      </c>
      <c r="AM5" s="34">
        <f>Poster!AM5*Scores!$E5</f>
        <v>0</v>
      </c>
      <c r="AN5" s="34">
        <f>Poster!AN5*Scores!$E5</f>
        <v>0</v>
      </c>
      <c r="AO5" s="34">
        <f>Poster!AO5*Scores!$E5</f>
        <v>0</v>
      </c>
      <c r="AP5" s="34">
        <f>Poster!AP5*Scores!$E5</f>
        <v>0</v>
      </c>
      <c r="AQ5" s="34">
        <f>Poster!AQ5*Scores!$E5</f>
        <v>0</v>
      </c>
      <c r="AR5" s="34">
        <f>Poster!AR5*Scores!$E5</f>
        <v>0</v>
      </c>
      <c r="AS5" s="34">
        <f>Poster!AS5*Scores!$E5</f>
        <v>0</v>
      </c>
      <c r="AT5" s="34">
        <f>Poster!AT5*Scores!$E5</f>
        <v>0</v>
      </c>
      <c r="AU5" s="34">
        <f>Poster!AU5*Scores!$E5</f>
        <v>0</v>
      </c>
      <c r="AV5" s="34">
        <f>Poster!AV5*Scores!$E5</f>
        <v>0</v>
      </c>
      <c r="AW5" s="34">
        <f>Poster!AW5*Scores!$E5</f>
        <v>0</v>
      </c>
      <c r="AX5" s="34">
        <f>Poster!AX5*Scores!$E5</f>
        <v>0</v>
      </c>
      <c r="AY5" s="34">
        <f>Poster!AY5*Scores!$E5</f>
        <v>0</v>
      </c>
      <c r="AZ5" s="34">
        <f>Poster!AZ5*Scores!$E5</f>
        <v>0</v>
      </c>
    </row>
    <row r="6" spans="1:53" ht="15" x14ac:dyDescent="0.25">
      <c r="A6">
        <f>Poster!A6</f>
        <v>2</v>
      </c>
      <c r="B6" t="s">
        <v>645</v>
      </c>
      <c r="C6" t="str">
        <f>Poster!B6</f>
        <v>7 Olympic Rings</v>
      </c>
      <c r="D6" s="34">
        <f>Poster!D6</f>
        <v>2</v>
      </c>
      <c r="E6" s="34">
        <f>Poster!E6</f>
        <v>25</v>
      </c>
      <c r="G6" s="34">
        <f>Poster!G6*Scores!$E6</f>
        <v>0</v>
      </c>
      <c r="H6" s="34">
        <f>Poster!H6*Scores!$E6</f>
        <v>0</v>
      </c>
      <c r="I6" s="34">
        <f>Poster!I6*Scores!$E6</f>
        <v>0</v>
      </c>
      <c r="J6" s="34">
        <f>Poster!J6*Scores!$E6</f>
        <v>0</v>
      </c>
      <c r="K6" s="34">
        <f>Poster!K6*Scores!$E6</f>
        <v>0</v>
      </c>
      <c r="L6" s="34">
        <f>Poster!L6*Scores!$E6</f>
        <v>0</v>
      </c>
      <c r="M6" s="34">
        <f>Poster!M6*Scores!$E6</f>
        <v>0</v>
      </c>
      <c r="N6" s="34">
        <f>Poster!N6*Scores!$E6</f>
        <v>0</v>
      </c>
      <c r="O6" s="34">
        <f>Poster!O6*Scores!$E6</f>
        <v>0</v>
      </c>
      <c r="P6" s="34">
        <f>Poster!P6*Scores!$E6</f>
        <v>0</v>
      </c>
      <c r="Q6" s="34">
        <f>Poster!Q6*Scores!$E6</f>
        <v>0</v>
      </c>
      <c r="R6" s="34">
        <f>Poster!R6*Scores!$E6</f>
        <v>0</v>
      </c>
      <c r="S6" s="34">
        <f>Poster!S6*Scores!$E6</f>
        <v>0</v>
      </c>
      <c r="T6" s="34">
        <f>Poster!T6*Scores!$E6</f>
        <v>25</v>
      </c>
      <c r="U6" s="34">
        <f>Poster!U6*Scores!$E6</f>
        <v>0</v>
      </c>
      <c r="V6" s="34">
        <f>Poster!V6*Scores!$E6</f>
        <v>0</v>
      </c>
      <c r="W6" s="34">
        <f>Poster!W6*Scores!$E6</f>
        <v>0</v>
      </c>
      <c r="X6" s="34">
        <f>Poster!X6*Scores!$E6</f>
        <v>25</v>
      </c>
      <c r="Y6" s="34">
        <f>Poster!Y6*Scores!$E6</f>
        <v>0</v>
      </c>
      <c r="Z6" s="34">
        <f>Poster!Z6*Scores!$E6</f>
        <v>0</v>
      </c>
      <c r="AA6" s="34">
        <f>Poster!AA6*Scores!$E6</f>
        <v>0</v>
      </c>
      <c r="AB6" s="34">
        <f>Poster!AB6*Scores!$E6</f>
        <v>25</v>
      </c>
      <c r="AC6" s="34">
        <f>Poster!AC6*Scores!$E6</f>
        <v>0</v>
      </c>
      <c r="AD6" s="34">
        <f>Poster!AD6*Scores!$E6</f>
        <v>0</v>
      </c>
      <c r="AE6" s="34">
        <f>Poster!AE6*Scores!$E6</f>
        <v>0</v>
      </c>
      <c r="AF6" s="34">
        <f>Poster!AF6*Scores!$E6</f>
        <v>0</v>
      </c>
      <c r="AG6" s="34">
        <f>Poster!AG6*Scores!$E6</f>
        <v>0</v>
      </c>
      <c r="AH6" s="34">
        <f>Poster!AH6*Scores!$E6</f>
        <v>25</v>
      </c>
      <c r="AI6" s="34">
        <f>Poster!AI6*Scores!$E6</f>
        <v>0</v>
      </c>
      <c r="AJ6" s="34">
        <f>Poster!AJ6*Scores!$E6</f>
        <v>0</v>
      </c>
      <c r="AK6" s="34">
        <f>Poster!AK6*Scores!$E6</f>
        <v>0</v>
      </c>
      <c r="AL6" s="34">
        <f>Poster!AL6*Scores!$E6</f>
        <v>0</v>
      </c>
      <c r="AM6" s="34">
        <f>Poster!AM6*Scores!$E6</f>
        <v>0</v>
      </c>
      <c r="AN6" s="34">
        <f>Poster!AN6*Scores!$E6</f>
        <v>0</v>
      </c>
      <c r="AO6" s="34">
        <f>Poster!AO6*Scores!$E6</f>
        <v>0</v>
      </c>
      <c r="AP6" s="34">
        <f>Poster!AP6*Scores!$E6</f>
        <v>0</v>
      </c>
      <c r="AQ6" s="34">
        <f>Poster!AQ6*Scores!$E6</f>
        <v>0</v>
      </c>
      <c r="AR6" s="34">
        <f>Poster!AR6*Scores!$E6</f>
        <v>0</v>
      </c>
      <c r="AS6" s="34">
        <f>Poster!AS6*Scores!$E6</f>
        <v>0</v>
      </c>
      <c r="AT6" s="34">
        <f>Poster!AT6*Scores!$E6</f>
        <v>0</v>
      </c>
      <c r="AU6" s="34">
        <f>Poster!AU6*Scores!$E6</f>
        <v>0</v>
      </c>
      <c r="AV6" s="34">
        <f>Poster!AV6*Scores!$E6</f>
        <v>0</v>
      </c>
      <c r="AW6" s="34">
        <f>Poster!AW6*Scores!$E6</f>
        <v>0</v>
      </c>
      <c r="AX6" s="34">
        <f>Poster!AX6*Scores!$E6</f>
        <v>0</v>
      </c>
      <c r="AY6" s="34">
        <f>Poster!AY6*Scores!$E6</f>
        <v>0</v>
      </c>
      <c r="AZ6" s="34">
        <f>Poster!AZ6*Scores!$E6</f>
        <v>0</v>
      </c>
    </row>
    <row r="7" spans="1:53" ht="15" x14ac:dyDescent="0.25">
      <c r="A7">
        <f>Poster!A7</f>
        <v>3</v>
      </c>
      <c r="B7" t="s">
        <v>645</v>
      </c>
      <c r="C7" t="str">
        <f>Poster!B7</f>
        <v>Weird text in top right</v>
      </c>
      <c r="D7" s="34">
        <f>Poster!D7</f>
        <v>2</v>
      </c>
      <c r="E7" s="34">
        <f>Poster!E7</f>
        <v>3</v>
      </c>
      <c r="G7" s="34">
        <f>Poster!G7*Scores!$E7</f>
        <v>3</v>
      </c>
      <c r="H7" s="34">
        <f>Poster!H7*Scores!$E7</f>
        <v>0</v>
      </c>
      <c r="I7" s="34">
        <f>Poster!I7*Scores!$E7</f>
        <v>3</v>
      </c>
      <c r="J7" s="34">
        <f>Poster!J7*Scores!$E7</f>
        <v>3</v>
      </c>
      <c r="K7" s="34">
        <f>Poster!K7*Scores!$E7</f>
        <v>3</v>
      </c>
      <c r="L7" s="34">
        <f>Poster!L7*Scores!$E7</f>
        <v>3</v>
      </c>
      <c r="M7" s="34">
        <f>Poster!M7*Scores!$E7</f>
        <v>3</v>
      </c>
      <c r="N7" s="34">
        <f>Poster!N7*Scores!$E7</f>
        <v>3</v>
      </c>
      <c r="O7" s="34">
        <f>Poster!O7*Scores!$E7</f>
        <v>3</v>
      </c>
      <c r="P7" s="34">
        <f>Poster!P7*Scores!$E7</f>
        <v>3</v>
      </c>
      <c r="Q7" s="34">
        <f>Poster!Q7*Scores!$E7</f>
        <v>3</v>
      </c>
      <c r="R7" s="34">
        <f>Poster!R7*Scores!$E7</f>
        <v>3</v>
      </c>
      <c r="S7" s="34">
        <f>Poster!S7*Scores!$E7</f>
        <v>3</v>
      </c>
      <c r="T7" s="34">
        <f>Poster!T7*Scores!$E7</f>
        <v>3</v>
      </c>
      <c r="U7" s="34">
        <f>Poster!U7*Scores!$E7</f>
        <v>3</v>
      </c>
      <c r="V7" s="34">
        <f>Poster!V7*Scores!$E7</f>
        <v>0</v>
      </c>
      <c r="W7" s="34">
        <f>Poster!W7*Scores!$E7</f>
        <v>3</v>
      </c>
      <c r="X7" s="34">
        <f>Poster!X7*Scores!$E7</f>
        <v>3</v>
      </c>
      <c r="Y7" s="34">
        <f>Poster!Y7*Scores!$E7</f>
        <v>3</v>
      </c>
      <c r="Z7" s="34">
        <f>Poster!Z7*Scores!$E7</f>
        <v>3</v>
      </c>
      <c r="AA7" s="34">
        <f>Poster!AA7*Scores!$E7</f>
        <v>3</v>
      </c>
      <c r="AB7" s="34">
        <f>Poster!AB7*Scores!$E7</f>
        <v>3</v>
      </c>
      <c r="AC7" s="34">
        <f>Poster!AC7*Scores!$E7</f>
        <v>3</v>
      </c>
      <c r="AD7" s="34">
        <f>Poster!AD7*Scores!$E7</f>
        <v>3</v>
      </c>
      <c r="AE7" s="34">
        <f>Poster!AE7*Scores!$E7</f>
        <v>3</v>
      </c>
      <c r="AF7" s="34">
        <f>Poster!AF7*Scores!$E7</f>
        <v>3</v>
      </c>
      <c r="AG7" s="34">
        <f>Poster!AG7*Scores!$E7</f>
        <v>3</v>
      </c>
      <c r="AH7" s="34">
        <f>Poster!AH7*Scores!$E7</f>
        <v>3</v>
      </c>
      <c r="AI7" s="34">
        <f>Poster!AI7*Scores!$E7</f>
        <v>0</v>
      </c>
      <c r="AJ7" s="34">
        <f>Poster!AJ7*Scores!$E7</f>
        <v>0</v>
      </c>
      <c r="AK7" s="34">
        <f>Poster!AK7*Scores!$E7</f>
        <v>0</v>
      </c>
      <c r="AL7" s="34">
        <f>Poster!AL7*Scores!$E7</f>
        <v>0</v>
      </c>
      <c r="AM7" s="34">
        <f>Poster!AM7*Scores!$E7</f>
        <v>0</v>
      </c>
      <c r="AN7" s="34">
        <f>Poster!AN7*Scores!$E7</f>
        <v>0</v>
      </c>
      <c r="AO7" s="34">
        <f>Poster!AO7*Scores!$E7</f>
        <v>0</v>
      </c>
      <c r="AP7" s="34">
        <f>Poster!AP7*Scores!$E7</f>
        <v>0</v>
      </c>
      <c r="AQ7" s="34">
        <f>Poster!AQ7*Scores!$E7</f>
        <v>0</v>
      </c>
      <c r="AR7" s="34">
        <f>Poster!AR7*Scores!$E7</f>
        <v>0</v>
      </c>
      <c r="AS7" s="34">
        <f>Poster!AS7*Scores!$E7</f>
        <v>0</v>
      </c>
      <c r="AT7" s="34">
        <f>Poster!AT7*Scores!$E7</f>
        <v>0</v>
      </c>
      <c r="AU7" s="34">
        <f>Poster!AU7*Scores!$E7</f>
        <v>0</v>
      </c>
      <c r="AV7" s="34">
        <f>Poster!AV7*Scores!$E7</f>
        <v>0</v>
      </c>
      <c r="AW7" s="34">
        <f>Poster!AW7*Scores!$E7</f>
        <v>0</v>
      </c>
      <c r="AX7" s="34">
        <f>Poster!AX7*Scores!$E7</f>
        <v>0</v>
      </c>
      <c r="AY7" s="34">
        <f>Poster!AY7*Scores!$E7</f>
        <v>0</v>
      </c>
      <c r="AZ7" s="34">
        <f>Poster!AZ7*Scores!$E7</f>
        <v>0</v>
      </c>
    </row>
    <row r="8" spans="1:53" ht="15" x14ac:dyDescent="0.25">
      <c r="A8">
        <f>Poster!A8</f>
        <v>4</v>
      </c>
      <c r="B8" t="s">
        <v>645</v>
      </c>
      <c r="C8">
        <f>Poster!B8</f>
        <v>0</v>
      </c>
      <c r="D8" s="34">
        <f>Poster!D8</f>
        <v>2</v>
      </c>
      <c r="E8" s="34">
        <f>Poster!E8</f>
        <v>2</v>
      </c>
      <c r="G8" s="34">
        <f>Poster!G8*Scores!$E8</f>
        <v>2</v>
      </c>
      <c r="H8" s="34">
        <f>Poster!H8*Scores!$E8</f>
        <v>2</v>
      </c>
      <c r="I8" s="34">
        <f>Poster!I8*Scores!$E8</f>
        <v>2</v>
      </c>
      <c r="J8" s="34">
        <f>Poster!J8*Scores!$E8</f>
        <v>2</v>
      </c>
      <c r="K8" s="34">
        <f>Poster!K8*Scores!$E8</f>
        <v>2</v>
      </c>
      <c r="L8" s="34">
        <f>Poster!L8*Scores!$E8</f>
        <v>2</v>
      </c>
      <c r="M8" s="34">
        <f>Poster!M8*Scores!$E8</f>
        <v>2</v>
      </c>
      <c r="N8" s="34">
        <f>Poster!N8*Scores!$E8</f>
        <v>2</v>
      </c>
      <c r="O8" s="34">
        <f>Poster!O8*Scores!$E8</f>
        <v>2</v>
      </c>
      <c r="P8" s="34">
        <f>Poster!P8*Scores!$E8</f>
        <v>2</v>
      </c>
      <c r="Q8" s="34">
        <f>Poster!Q8*Scores!$E8</f>
        <v>2</v>
      </c>
      <c r="R8" s="34">
        <f>Poster!R8*Scores!$E8</f>
        <v>2</v>
      </c>
      <c r="S8" s="34">
        <f>Poster!S8*Scores!$E8</f>
        <v>2</v>
      </c>
      <c r="T8" s="34">
        <f>Poster!T8*Scores!$E8</f>
        <v>2</v>
      </c>
      <c r="U8" s="34">
        <f>Poster!U8*Scores!$E8</f>
        <v>2</v>
      </c>
      <c r="V8" s="34">
        <f>Poster!V8*Scores!$E8</f>
        <v>0</v>
      </c>
      <c r="W8" s="34">
        <f>Poster!W8*Scores!$E8</f>
        <v>2</v>
      </c>
      <c r="X8" s="34">
        <f>Poster!X8*Scores!$E8</f>
        <v>2</v>
      </c>
      <c r="Y8" s="34">
        <f>Poster!Y8*Scores!$E8</f>
        <v>2</v>
      </c>
      <c r="Z8" s="34">
        <f>Poster!Z8*Scores!$E8</f>
        <v>2</v>
      </c>
      <c r="AA8" s="34">
        <f>Poster!AA8*Scores!$E8</f>
        <v>2</v>
      </c>
      <c r="AB8" s="34">
        <f>Poster!AB8*Scores!$E8</f>
        <v>2</v>
      </c>
      <c r="AC8" s="34">
        <f>Poster!AC8*Scores!$E8</f>
        <v>2</v>
      </c>
      <c r="AD8" s="34">
        <f>Poster!AD8*Scores!$E8</f>
        <v>2</v>
      </c>
      <c r="AE8" s="34">
        <f>Poster!AE8*Scores!$E8</f>
        <v>2</v>
      </c>
      <c r="AF8" s="34">
        <f>Poster!AF8*Scores!$E8</f>
        <v>2</v>
      </c>
      <c r="AG8" s="34">
        <f>Poster!AG8*Scores!$E8</f>
        <v>2</v>
      </c>
      <c r="AH8" s="34">
        <f>Poster!AH8*Scores!$E8</f>
        <v>2</v>
      </c>
      <c r="AI8" s="34">
        <f>Poster!AI8*Scores!$E8</f>
        <v>0</v>
      </c>
      <c r="AJ8" s="34">
        <f>Poster!AJ8*Scores!$E8</f>
        <v>0</v>
      </c>
      <c r="AK8" s="34">
        <f>Poster!AK8*Scores!$E8</f>
        <v>0</v>
      </c>
      <c r="AL8" s="34">
        <f>Poster!AL8*Scores!$E8</f>
        <v>0</v>
      </c>
      <c r="AM8" s="34">
        <f>Poster!AM8*Scores!$E8</f>
        <v>0</v>
      </c>
      <c r="AN8" s="34">
        <f>Poster!AN8*Scores!$E8</f>
        <v>0</v>
      </c>
      <c r="AO8" s="34">
        <f>Poster!AO8*Scores!$E8</f>
        <v>0</v>
      </c>
      <c r="AP8" s="34">
        <f>Poster!AP8*Scores!$E8</f>
        <v>0</v>
      </c>
      <c r="AQ8" s="34">
        <f>Poster!AQ8*Scores!$E8</f>
        <v>0</v>
      </c>
      <c r="AR8" s="34">
        <f>Poster!AR8*Scores!$E8</f>
        <v>0</v>
      </c>
      <c r="AS8" s="34">
        <f>Poster!AS8*Scores!$E8</f>
        <v>0</v>
      </c>
      <c r="AT8" s="34">
        <f>Poster!AT8*Scores!$E8</f>
        <v>0</v>
      </c>
      <c r="AU8" s="34">
        <f>Poster!AU8*Scores!$E8</f>
        <v>0</v>
      </c>
      <c r="AV8" s="34">
        <f>Poster!AV8*Scores!$E8</f>
        <v>0</v>
      </c>
      <c r="AW8" s="34">
        <f>Poster!AW8*Scores!$E8</f>
        <v>0</v>
      </c>
      <c r="AX8" s="34">
        <f>Poster!AX8*Scores!$E8</f>
        <v>0</v>
      </c>
      <c r="AY8" s="34">
        <f>Poster!AY8*Scores!$E8</f>
        <v>0</v>
      </c>
      <c r="AZ8" s="34">
        <f>Poster!AZ8*Scores!$E8</f>
        <v>0</v>
      </c>
    </row>
    <row r="9" spans="1:53" ht="15" x14ac:dyDescent="0.25">
      <c r="A9">
        <f>Poster!A9</f>
        <v>5</v>
      </c>
      <c r="B9" t="s">
        <v>645</v>
      </c>
      <c r="C9">
        <f>Poster!B9</f>
        <v>0</v>
      </c>
      <c r="D9" s="34">
        <f>Poster!D9</f>
        <v>2</v>
      </c>
      <c r="E9" s="34">
        <f>Poster!E9</f>
        <v>2</v>
      </c>
      <c r="G9" s="34">
        <f>Poster!G9*Scores!$E9</f>
        <v>2</v>
      </c>
      <c r="H9" s="34">
        <f>Poster!H9*Scores!$E9</f>
        <v>2</v>
      </c>
      <c r="I9" s="34">
        <f>Poster!I9*Scores!$E9</f>
        <v>2</v>
      </c>
      <c r="J9" s="34">
        <f>Poster!J9*Scores!$E9</f>
        <v>2</v>
      </c>
      <c r="K9" s="34">
        <f>Poster!K9*Scores!$E9</f>
        <v>2</v>
      </c>
      <c r="L9" s="34">
        <f>Poster!L9*Scores!$E9</f>
        <v>2</v>
      </c>
      <c r="M9" s="34">
        <f>Poster!M9*Scores!$E9</f>
        <v>2</v>
      </c>
      <c r="N9" s="34">
        <f>Poster!N9*Scores!$E9</f>
        <v>2</v>
      </c>
      <c r="O9" s="34">
        <f>Poster!O9*Scores!$E9</f>
        <v>2</v>
      </c>
      <c r="P9" s="34">
        <f>Poster!P9*Scores!$E9</f>
        <v>2</v>
      </c>
      <c r="Q9" s="34">
        <f>Poster!Q9*Scores!$E9</f>
        <v>2</v>
      </c>
      <c r="R9" s="34">
        <f>Poster!R9*Scores!$E9</f>
        <v>2</v>
      </c>
      <c r="S9" s="34">
        <f>Poster!S9*Scores!$E9</f>
        <v>2</v>
      </c>
      <c r="T9" s="34">
        <f>Poster!T9*Scores!$E9</f>
        <v>2</v>
      </c>
      <c r="U9" s="34">
        <f>Poster!U9*Scores!$E9</f>
        <v>2</v>
      </c>
      <c r="V9" s="34">
        <f>Poster!V9*Scores!$E9</f>
        <v>0</v>
      </c>
      <c r="W9" s="34">
        <f>Poster!W9*Scores!$E9</f>
        <v>2</v>
      </c>
      <c r="X9" s="34">
        <f>Poster!X9*Scores!$E9</f>
        <v>2</v>
      </c>
      <c r="Y9" s="34">
        <f>Poster!Y9*Scores!$E9</f>
        <v>2</v>
      </c>
      <c r="Z9" s="34">
        <f>Poster!Z9*Scores!$E9</f>
        <v>2</v>
      </c>
      <c r="AA9" s="34">
        <f>Poster!AA9*Scores!$E9</f>
        <v>2</v>
      </c>
      <c r="AB9" s="34">
        <f>Poster!AB9*Scores!$E9</f>
        <v>2</v>
      </c>
      <c r="AC9" s="34">
        <f>Poster!AC9*Scores!$E9</f>
        <v>2</v>
      </c>
      <c r="AD9" s="34">
        <f>Poster!AD9*Scores!$E9</f>
        <v>2</v>
      </c>
      <c r="AE9" s="34">
        <f>Poster!AE9*Scores!$E9</f>
        <v>2</v>
      </c>
      <c r="AF9" s="34">
        <f>Poster!AF9*Scores!$E9</f>
        <v>2</v>
      </c>
      <c r="AG9" s="34">
        <f>Poster!AG9*Scores!$E9</f>
        <v>2</v>
      </c>
      <c r="AH9" s="34">
        <f>Poster!AH9*Scores!$E9</f>
        <v>2</v>
      </c>
      <c r="AI9" s="34">
        <f>Poster!AI9*Scores!$E9</f>
        <v>0</v>
      </c>
      <c r="AJ9" s="34">
        <f>Poster!AJ9*Scores!$E9</f>
        <v>0</v>
      </c>
      <c r="AK9" s="34">
        <f>Poster!AK9*Scores!$E9</f>
        <v>0</v>
      </c>
      <c r="AL9" s="34">
        <f>Poster!AL9*Scores!$E9</f>
        <v>0</v>
      </c>
      <c r="AM9" s="34">
        <f>Poster!AM9*Scores!$E9</f>
        <v>0</v>
      </c>
      <c r="AN9" s="34">
        <f>Poster!AN9*Scores!$E9</f>
        <v>0</v>
      </c>
      <c r="AO9" s="34">
        <f>Poster!AO9*Scores!$E9</f>
        <v>0</v>
      </c>
      <c r="AP9" s="34">
        <f>Poster!AP9*Scores!$E9</f>
        <v>0</v>
      </c>
      <c r="AQ9" s="34">
        <f>Poster!AQ9*Scores!$E9</f>
        <v>0</v>
      </c>
      <c r="AR9" s="34">
        <f>Poster!AR9*Scores!$E9</f>
        <v>0</v>
      </c>
      <c r="AS9" s="34">
        <f>Poster!AS9*Scores!$E9</f>
        <v>0</v>
      </c>
      <c r="AT9" s="34">
        <f>Poster!AT9*Scores!$E9</f>
        <v>0</v>
      </c>
      <c r="AU9" s="34">
        <f>Poster!AU9*Scores!$E9</f>
        <v>0</v>
      </c>
      <c r="AV9" s="34">
        <f>Poster!AV9*Scores!$E9</f>
        <v>0</v>
      </c>
      <c r="AW9" s="34">
        <f>Poster!AW9*Scores!$E9</f>
        <v>0</v>
      </c>
      <c r="AX9" s="34">
        <f>Poster!AX9*Scores!$E9</f>
        <v>0</v>
      </c>
      <c r="AY9" s="34">
        <f>Poster!AY9*Scores!$E9</f>
        <v>0</v>
      </c>
      <c r="AZ9" s="34">
        <f>Poster!AZ9*Scores!$E9</f>
        <v>0</v>
      </c>
    </row>
    <row r="10" spans="1:53" ht="15" x14ac:dyDescent="0.25">
      <c r="A10">
        <f>Poster!A10</f>
        <v>6</v>
      </c>
      <c r="B10" t="s">
        <v>645</v>
      </c>
      <c r="C10" t="str">
        <f>Poster!B10</f>
        <v>Picture in blue circle</v>
      </c>
      <c r="D10" s="34">
        <f>Poster!D10</f>
        <v>2</v>
      </c>
      <c r="E10" s="34">
        <f>Poster!E10</f>
        <v>14</v>
      </c>
      <c r="G10" s="34">
        <f>Poster!G10*Scores!$E10</f>
        <v>0</v>
      </c>
      <c r="H10" s="34">
        <f>Poster!H10*Scores!$E10</f>
        <v>0</v>
      </c>
      <c r="I10" s="34">
        <f>Poster!I10*Scores!$E10</f>
        <v>0</v>
      </c>
      <c r="J10" s="34">
        <f>Poster!J10*Scores!$E10</f>
        <v>14</v>
      </c>
      <c r="K10" s="34">
        <f>Poster!K10*Scores!$E10</f>
        <v>0</v>
      </c>
      <c r="L10" s="34">
        <f>Poster!L10*Scores!$E10</f>
        <v>14</v>
      </c>
      <c r="M10" s="34">
        <f>Poster!M10*Scores!$E10</f>
        <v>14</v>
      </c>
      <c r="N10" s="34">
        <f>Poster!N10*Scores!$E10</f>
        <v>0</v>
      </c>
      <c r="O10" s="34">
        <f>Poster!O10*Scores!$E10</f>
        <v>14</v>
      </c>
      <c r="P10" s="34">
        <f>Poster!P10*Scores!$E10</f>
        <v>0</v>
      </c>
      <c r="Q10" s="34">
        <f>Poster!Q10*Scores!$E10</f>
        <v>0</v>
      </c>
      <c r="R10" s="34">
        <f>Poster!R10*Scores!$E10</f>
        <v>14</v>
      </c>
      <c r="S10" s="34">
        <f>Poster!S10*Scores!$E10</f>
        <v>0</v>
      </c>
      <c r="T10" s="34">
        <f>Poster!T10*Scores!$E10</f>
        <v>14</v>
      </c>
      <c r="U10" s="34">
        <f>Poster!U10*Scores!$E10</f>
        <v>14</v>
      </c>
      <c r="V10" s="34">
        <f>Poster!V10*Scores!$E10</f>
        <v>0</v>
      </c>
      <c r="W10" s="34">
        <f>Poster!W10*Scores!$E10</f>
        <v>14</v>
      </c>
      <c r="X10" s="34">
        <f>Poster!X10*Scores!$E10</f>
        <v>14</v>
      </c>
      <c r="Y10" s="34">
        <f>Poster!Y10*Scores!$E10</f>
        <v>14</v>
      </c>
      <c r="Z10" s="34">
        <f>Poster!Z10*Scores!$E10</f>
        <v>0</v>
      </c>
      <c r="AA10" s="34">
        <f>Poster!AA10*Scores!$E10</f>
        <v>0</v>
      </c>
      <c r="AB10" s="34">
        <f>Poster!AB10*Scores!$E10</f>
        <v>0</v>
      </c>
      <c r="AC10" s="34">
        <f>Poster!AC10*Scores!$E10</f>
        <v>0</v>
      </c>
      <c r="AD10" s="34">
        <f>Poster!AD10*Scores!$E10</f>
        <v>14</v>
      </c>
      <c r="AE10" s="34">
        <f>Poster!AE10*Scores!$E10</f>
        <v>14</v>
      </c>
      <c r="AF10" s="34">
        <f>Poster!AF10*Scores!$E10</f>
        <v>14</v>
      </c>
      <c r="AG10" s="34">
        <f>Poster!AG10*Scores!$E10</f>
        <v>14</v>
      </c>
      <c r="AH10" s="34">
        <f>Poster!AH10*Scores!$E10</f>
        <v>14</v>
      </c>
      <c r="AI10" s="34">
        <f>Poster!AI10*Scores!$E10</f>
        <v>0</v>
      </c>
      <c r="AJ10" s="34">
        <f>Poster!AJ10*Scores!$E10</f>
        <v>0</v>
      </c>
      <c r="AK10" s="34">
        <f>Poster!AK10*Scores!$E10</f>
        <v>0</v>
      </c>
      <c r="AL10" s="34">
        <f>Poster!AL10*Scores!$E10</f>
        <v>0</v>
      </c>
      <c r="AM10" s="34">
        <f>Poster!AM10*Scores!$E10</f>
        <v>0</v>
      </c>
      <c r="AN10" s="34">
        <f>Poster!AN10*Scores!$E10</f>
        <v>0</v>
      </c>
      <c r="AO10" s="34">
        <f>Poster!AO10*Scores!$E10</f>
        <v>0</v>
      </c>
      <c r="AP10" s="34">
        <f>Poster!AP10*Scores!$E10</f>
        <v>0</v>
      </c>
      <c r="AQ10" s="34">
        <f>Poster!AQ10*Scores!$E10</f>
        <v>0</v>
      </c>
      <c r="AR10" s="34">
        <f>Poster!AR10*Scores!$E10</f>
        <v>0</v>
      </c>
      <c r="AS10" s="34">
        <f>Poster!AS10*Scores!$E10</f>
        <v>0</v>
      </c>
      <c r="AT10" s="34">
        <f>Poster!AT10*Scores!$E10</f>
        <v>0</v>
      </c>
      <c r="AU10" s="34">
        <f>Poster!AU10*Scores!$E10</f>
        <v>0</v>
      </c>
      <c r="AV10" s="34">
        <f>Poster!AV10*Scores!$E10</f>
        <v>0</v>
      </c>
      <c r="AW10" s="34">
        <f>Poster!AW10*Scores!$E10</f>
        <v>0</v>
      </c>
      <c r="AX10" s="34">
        <f>Poster!AX10*Scores!$E10</f>
        <v>0</v>
      </c>
      <c r="AY10" s="34">
        <f>Poster!AY10*Scores!$E10</f>
        <v>0</v>
      </c>
      <c r="AZ10" s="34">
        <f>Poster!AZ10*Scores!$E10</f>
        <v>0</v>
      </c>
    </row>
    <row r="11" spans="1:53" ht="15" x14ac:dyDescent="0.25">
      <c r="A11">
        <f>Poster!A11</f>
        <v>7</v>
      </c>
      <c r="B11" t="s">
        <v>645</v>
      </c>
      <c r="C11" t="str">
        <f>Poster!B11</f>
        <v>Picture of ivy-covered trough</v>
      </c>
      <c r="D11" s="34">
        <f>Poster!D11</f>
        <v>0</v>
      </c>
      <c r="E11" s="34">
        <f>Poster!E11</f>
        <v>0</v>
      </c>
      <c r="G11" s="34">
        <f>Poster!G11*Scores!$E11</f>
        <v>0</v>
      </c>
      <c r="H11" s="34">
        <f>Poster!H11*Scores!$E11</f>
        <v>0</v>
      </c>
      <c r="I11" s="34">
        <f>Poster!I11*Scores!$E11</f>
        <v>0</v>
      </c>
      <c r="J11" s="34">
        <f>Poster!J11*Scores!$E11</f>
        <v>0</v>
      </c>
      <c r="K11" s="34">
        <f>Poster!K11*Scores!$E11</f>
        <v>0</v>
      </c>
      <c r="L11" s="34">
        <f>Poster!L11*Scores!$E11</f>
        <v>0</v>
      </c>
      <c r="M11" s="34">
        <f>Poster!M11*Scores!$E11</f>
        <v>0</v>
      </c>
      <c r="N11" s="34">
        <f>Poster!N11*Scores!$E11</f>
        <v>0</v>
      </c>
      <c r="O11" s="34">
        <f>Poster!O11*Scores!$E11</f>
        <v>0</v>
      </c>
      <c r="P11" s="34">
        <f>Poster!P11*Scores!$E11</f>
        <v>0</v>
      </c>
      <c r="Q11" s="34">
        <f>Poster!Q11*Scores!$E11</f>
        <v>0</v>
      </c>
      <c r="R11" s="34">
        <f>Poster!R11*Scores!$E11</f>
        <v>0</v>
      </c>
      <c r="S11" s="34">
        <f>Poster!S11*Scores!$E11</f>
        <v>0</v>
      </c>
      <c r="T11" s="34">
        <f>Poster!T11*Scores!$E11</f>
        <v>0</v>
      </c>
      <c r="U11" s="34">
        <f>Poster!U11*Scores!$E11</f>
        <v>0</v>
      </c>
      <c r="V11" s="34">
        <f>Poster!V11*Scores!$E11</f>
        <v>0</v>
      </c>
      <c r="W11" s="34">
        <f>Poster!W11*Scores!$E11</f>
        <v>0</v>
      </c>
      <c r="X11" s="34">
        <f>Poster!X11*Scores!$E11</f>
        <v>0</v>
      </c>
      <c r="Y11" s="34">
        <f>Poster!Y11*Scores!$E11</f>
        <v>0</v>
      </c>
      <c r="Z11" s="34">
        <f>Poster!Z11*Scores!$E11</f>
        <v>0</v>
      </c>
      <c r="AA11" s="34">
        <f>Poster!AA11*Scores!$E11</f>
        <v>0</v>
      </c>
      <c r="AB11" s="34">
        <f>Poster!AB11*Scores!$E11</f>
        <v>0</v>
      </c>
      <c r="AC11" s="34">
        <f>Poster!AC11*Scores!$E11</f>
        <v>0</v>
      </c>
      <c r="AD11" s="34">
        <f>Poster!AD11*Scores!$E11</f>
        <v>0</v>
      </c>
      <c r="AE11" s="34">
        <f>Poster!AE11*Scores!$E11</f>
        <v>0</v>
      </c>
      <c r="AF11" s="34">
        <f>Poster!AF11*Scores!$E11</f>
        <v>0</v>
      </c>
      <c r="AG11" s="34">
        <f>Poster!AG11*Scores!$E11</f>
        <v>0</v>
      </c>
      <c r="AH11" s="34">
        <f>Poster!AH11*Scores!$E11</f>
        <v>0</v>
      </c>
      <c r="AI11" s="34">
        <f>Poster!AI11*Scores!$E11</f>
        <v>0</v>
      </c>
      <c r="AJ11" s="34">
        <f>Poster!AJ11*Scores!$E11</f>
        <v>0</v>
      </c>
      <c r="AK11" s="34">
        <f>Poster!AK11*Scores!$E11</f>
        <v>0</v>
      </c>
      <c r="AL11" s="34">
        <f>Poster!AL11*Scores!$E11</f>
        <v>0</v>
      </c>
      <c r="AM11" s="34">
        <f>Poster!AM11*Scores!$E11</f>
        <v>0</v>
      </c>
      <c r="AN11" s="34">
        <f>Poster!AN11*Scores!$E11</f>
        <v>0</v>
      </c>
      <c r="AO11" s="34">
        <f>Poster!AO11*Scores!$E11</f>
        <v>0</v>
      </c>
      <c r="AP11" s="34">
        <f>Poster!AP11*Scores!$E11</f>
        <v>0</v>
      </c>
      <c r="AQ11" s="34">
        <f>Poster!AQ11*Scores!$E11</f>
        <v>0</v>
      </c>
      <c r="AR11" s="34">
        <f>Poster!AR11*Scores!$E11</f>
        <v>0</v>
      </c>
      <c r="AS11" s="34">
        <f>Poster!AS11*Scores!$E11</f>
        <v>0</v>
      </c>
      <c r="AT11" s="34">
        <f>Poster!AT11*Scores!$E11</f>
        <v>0</v>
      </c>
      <c r="AU11" s="34">
        <f>Poster!AU11*Scores!$E11</f>
        <v>0</v>
      </c>
      <c r="AV11" s="34">
        <f>Poster!AV11*Scores!$E11</f>
        <v>0</v>
      </c>
      <c r="AW11" s="34">
        <f>Poster!AW11*Scores!$E11</f>
        <v>0</v>
      </c>
      <c r="AX11" s="34">
        <f>Poster!AX11*Scores!$E11</f>
        <v>0</v>
      </c>
      <c r="AY11" s="34">
        <f>Poster!AY11*Scores!$E11</f>
        <v>0</v>
      </c>
      <c r="AZ11" s="34">
        <f>Poster!AZ11*Scores!$E11</f>
        <v>0</v>
      </c>
    </row>
    <row r="12" spans="1:53" ht="15" x14ac:dyDescent="0.25">
      <c r="A12">
        <f>Poster!A12</f>
        <v>8</v>
      </c>
      <c r="B12" t="s">
        <v>645</v>
      </c>
      <c r="C12" t="str">
        <f>Poster!B12</f>
        <v>Small picture of beer-drinking dwarf</v>
      </c>
      <c r="D12" s="34">
        <f>Poster!D12</f>
        <v>0</v>
      </c>
      <c r="E12" s="34">
        <f>Poster!E12</f>
        <v>0</v>
      </c>
      <c r="G12" s="34">
        <f>Poster!G12*Scores!$E12</f>
        <v>0</v>
      </c>
      <c r="H12" s="34">
        <f>Poster!H12*Scores!$E12</f>
        <v>0</v>
      </c>
      <c r="I12" s="34">
        <f>Poster!I12*Scores!$E12</f>
        <v>0</v>
      </c>
      <c r="J12" s="34">
        <f>Poster!J12*Scores!$E12</f>
        <v>0</v>
      </c>
      <c r="K12" s="34">
        <f>Poster!K12*Scores!$E12</f>
        <v>0</v>
      </c>
      <c r="L12" s="34">
        <f>Poster!L12*Scores!$E12</f>
        <v>0</v>
      </c>
      <c r="M12" s="34">
        <f>Poster!M12*Scores!$E12</f>
        <v>0</v>
      </c>
      <c r="N12" s="34">
        <f>Poster!N12*Scores!$E12</f>
        <v>0</v>
      </c>
      <c r="O12" s="34">
        <f>Poster!O12*Scores!$E12</f>
        <v>0</v>
      </c>
      <c r="P12" s="34">
        <f>Poster!P12*Scores!$E12</f>
        <v>0</v>
      </c>
      <c r="Q12" s="34">
        <f>Poster!Q12*Scores!$E12</f>
        <v>0</v>
      </c>
      <c r="R12" s="34">
        <f>Poster!R12*Scores!$E12</f>
        <v>0</v>
      </c>
      <c r="S12" s="34">
        <f>Poster!S12*Scores!$E12</f>
        <v>0</v>
      </c>
      <c r="T12" s="34">
        <f>Poster!T12*Scores!$E12</f>
        <v>0</v>
      </c>
      <c r="U12" s="34">
        <f>Poster!U12*Scores!$E12</f>
        <v>0</v>
      </c>
      <c r="V12" s="34">
        <f>Poster!V12*Scores!$E12</f>
        <v>0</v>
      </c>
      <c r="W12" s="34">
        <f>Poster!W12*Scores!$E12</f>
        <v>0</v>
      </c>
      <c r="X12" s="34">
        <f>Poster!X12*Scores!$E12</f>
        <v>0</v>
      </c>
      <c r="Y12" s="34">
        <f>Poster!Y12*Scores!$E12</f>
        <v>0</v>
      </c>
      <c r="Z12" s="34">
        <f>Poster!Z12*Scores!$E12</f>
        <v>0</v>
      </c>
      <c r="AA12" s="34">
        <f>Poster!AA12*Scores!$E12</f>
        <v>0</v>
      </c>
      <c r="AB12" s="34">
        <f>Poster!AB12*Scores!$E12</f>
        <v>0</v>
      </c>
      <c r="AC12" s="34">
        <f>Poster!AC12*Scores!$E12</f>
        <v>0</v>
      </c>
      <c r="AD12" s="34">
        <f>Poster!AD12*Scores!$E12</f>
        <v>0</v>
      </c>
      <c r="AE12" s="34">
        <f>Poster!AE12*Scores!$E12</f>
        <v>0</v>
      </c>
      <c r="AF12" s="34">
        <f>Poster!AF12*Scores!$E12</f>
        <v>0</v>
      </c>
      <c r="AG12" s="34">
        <f>Poster!AG12*Scores!$E12</f>
        <v>0</v>
      </c>
      <c r="AH12" s="34">
        <f>Poster!AH12*Scores!$E12</f>
        <v>0</v>
      </c>
      <c r="AI12" s="34">
        <f>Poster!AI12*Scores!$E12</f>
        <v>0</v>
      </c>
      <c r="AJ12" s="34">
        <f>Poster!AJ12*Scores!$E12</f>
        <v>0</v>
      </c>
      <c r="AK12" s="34">
        <f>Poster!AK12*Scores!$E12</f>
        <v>0</v>
      </c>
      <c r="AL12" s="34">
        <f>Poster!AL12*Scores!$E12</f>
        <v>0</v>
      </c>
      <c r="AM12" s="34">
        <f>Poster!AM12*Scores!$E12</f>
        <v>0</v>
      </c>
      <c r="AN12" s="34">
        <f>Poster!AN12*Scores!$E12</f>
        <v>0</v>
      </c>
      <c r="AO12" s="34">
        <f>Poster!AO12*Scores!$E12</f>
        <v>0</v>
      </c>
      <c r="AP12" s="34">
        <f>Poster!AP12*Scores!$E12</f>
        <v>0</v>
      </c>
      <c r="AQ12" s="34">
        <f>Poster!AQ12*Scores!$E12</f>
        <v>0</v>
      </c>
      <c r="AR12" s="34">
        <f>Poster!AR12*Scores!$E12</f>
        <v>0</v>
      </c>
      <c r="AS12" s="34">
        <f>Poster!AS12*Scores!$E12</f>
        <v>0</v>
      </c>
      <c r="AT12" s="34">
        <f>Poster!AT12*Scores!$E12</f>
        <v>0</v>
      </c>
      <c r="AU12" s="34">
        <f>Poster!AU12*Scores!$E12</f>
        <v>0</v>
      </c>
      <c r="AV12" s="34">
        <f>Poster!AV12*Scores!$E12</f>
        <v>0</v>
      </c>
      <c r="AW12" s="34">
        <f>Poster!AW12*Scores!$E12</f>
        <v>0</v>
      </c>
      <c r="AX12" s="34">
        <f>Poster!AX12*Scores!$E12</f>
        <v>0</v>
      </c>
      <c r="AY12" s="34">
        <f>Poster!AY12*Scores!$E12</f>
        <v>0</v>
      </c>
      <c r="AZ12" s="34">
        <f>Poster!AZ12*Scores!$E12</f>
        <v>0</v>
      </c>
    </row>
    <row r="13" spans="1:53" ht="15" x14ac:dyDescent="0.25">
      <c r="A13">
        <f>Poster!A13</f>
        <v>9</v>
      </c>
      <c r="B13" t="s">
        <v>645</v>
      </c>
      <c r="C13" t="str">
        <f>Poster!B13</f>
        <v>Title of race</v>
      </c>
      <c r="D13" s="34">
        <f>Poster!D13</f>
        <v>0</v>
      </c>
      <c r="E13" s="34">
        <f>Poster!E13</f>
        <v>0</v>
      </c>
      <c r="G13" s="34">
        <f>Poster!G13*Scores!$E13</f>
        <v>0</v>
      </c>
      <c r="H13" s="34">
        <f>Poster!H13*Scores!$E13</f>
        <v>0</v>
      </c>
      <c r="I13" s="34">
        <f>Poster!I13*Scores!$E13</f>
        <v>0</v>
      </c>
      <c r="J13" s="34">
        <f>Poster!J13*Scores!$E13</f>
        <v>0</v>
      </c>
      <c r="K13" s="34">
        <f>Poster!K13*Scores!$E13</f>
        <v>0</v>
      </c>
      <c r="L13" s="34">
        <f>Poster!L13*Scores!$E13</f>
        <v>0</v>
      </c>
      <c r="M13" s="34">
        <f>Poster!M13*Scores!$E13</f>
        <v>0</v>
      </c>
      <c r="N13" s="34">
        <f>Poster!N13*Scores!$E13</f>
        <v>0</v>
      </c>
      <c r="O13" s="34">
        <f>Poster!O13*Scores!$E13</f>
        <v>0</v>
      </c>
      <c r="P13" s="34">
        <f>Poster!P13*Scores!$E13</f>
        <v>0</v>
      </c>
      <c r="Q13" s="34">
        <f>Poster!Q13*Scores!$E13</f>
        <v>0</v>
      </c>
      <c r="R13" s="34">
        <f>Poster!R13*Scores!$E13</f>
        <v>0</v>
      </c>
      <c r="S13" s="34">
        <f>Poster!S13*Scores!$E13</f>
        <v>0</v>
      </c>
      <c r="T13" s="34">
        <f>Poster!T13*Scores!$E13</f>
        <v>0</v>
      </c>
      <c r="U13" s="34">
        <f>Poster!U13*Scores!$E13</f>
        <v>0</v>
      </c>
      <c r="V13" s="34">
        <f>Poster!V13*Scores!$E13</f>
        <v>0</v>
      </c>
      <c r="W13" s="34">
        <f>Poster!W13*Scores!$E13</f>
        <v>0</v>
      </c>
      <c r="X13" s="34">
        <f>Poster!X13*Scores!$E13</f>
        <v>0</v>
      </c>
      <c r="Y13" s="34">
        <f>Poster!Y13*Scores!$E13</f>
        <v>0</v>
      </c>
      <c r="Z13" s="34">
        <f>Poster!Z13*Scores!$E13</f>
        <v>0</v>
      </c>
      <c r="AA13" s="34">
        <f>Poster!AA13*Scores!$E13</f>
        <v>0</v>
      </c>
      <c r="AB13" s="34">
        <f>Poster!AB13*Scores!$E13</f>
        <v>0</v>
      </c>
      <c r="AC13" s="34">
        <f>Poster!AC13*Scores!$E13</f>
        <v>0</v>
      </c>
      <c r="AD13" s="34">
        <f>Poster!AD13*Scores!$E13</f>
        <v>0</v>
      </c>
      <c r="AE13" s="34">
        <f>Poster!AE13*Scores!$E13</f>
        <v>0</v>
      </c>
      <c r="AF13" s="34">
        <f>Poster!AF13*Scores!$E13</f>
        <v>0</v>
      </c>
      <c r="AG13" s="34">
        <f>Poster!AG13*Scores!$E13</f>
        <v>0</v>
      </c>
      <c r="AH13" s="34">
        <f>Poster!AH13*Scores!$E13</f>
        <v>0</v>
      </c>
      <c r="AI13" s="34">
        <f>Poster!AI13*Scores!$E13</f>
        <v>0</v>
      </c>
      <c r="AJ13" s="34">
        <f>Poster!AJ13*Scores!$E13</f>
        <v>0</v>
      </c>
      <c r="AK13" s="34">
        <f>Poster!AK13*Scores!$E13</f>
        <v>0</v>
      </c>
      <c r="AL13" s="34">
        <f>Poster!AL13*Scores!$E13</f>
        <v>0</v>
      </c>
      <c r="AM13" s="34">
        <f>Poster!AM13*Scores!$E13</f>
        <v>0</v>
      </c>
      <c r="AN13" s="34">
        <f>Poster!AN13*Scores!$E13</f>
        <v>0</v>
      </c>
      <c r="AO13" s="34">
        <f>Poster!AO13*Scores!$E13</f>
        <v>0</v>
      </c>
      <c r="AP13" s="34">
        <f>Poster!AP13*Scores!$E13</f>
        <v>0</v>
      </c>
      <c r="AQ13" s="34">
        <f>Poster!AQ13*Scores!$E13</f>
        <v>0</v>
      </c>
      <c r="AR13" s="34">
        <f>Poster!AR13*Scores!$E13</f>
        <v>0</v>
      </c>
      <c r="AS13" s="34">
        <f>Poster!AS13*Scores!$E13</f>
        <v>0</v>
      </c>
      <c r="AT13" s="34">
        <f>Poster!AT13*Scores!$E13</f>
        <v>0</v>
      </c>
      <c r="AU13" s="34">
        <f>Poster!AU13*Scores!$E13</f>
        <v>0</v>
      </c>
      <c r="AV13" s="34">
        <f>Poster!AV13*Scores!$E13</f>
        <v>0</v>
      </c>
      <c r="AW13" s="34">
        <f>Poster!AW13*Scores!$E13</f>
        <v>0</v>
      </c>
      <c r="AX13" s="34">
        <f>Poster!AX13*Scores!$E13</f>
        <v>0</v>
      </c>
      <c r="AY13" s="34">
        <f>Poster!AY13*Scores!$E13</f>
        <v>0</v>
      </c>
      <c r="AZ13" s="34">
        <f>Poster!AZ13*Scores!$E13</f>
        <v>0</v>
      </c>
    </row>
    <row r="14" spans="1:53" ht="15" x14ac:dyDescent="0.25">
      <c r="A14">
        <f>Poster!A14</f>
        <v>10</v>
      </c>
      <c r="B14" t="s">
        <v>645</v>
      </c>
      <c r="C14" t="str">
        <f>Poster!B14</f>
        <v>Distance of race</v>
      </c>
      <c r="D14" s="34">
        <f>Poster!D14</f>
        <v>2</v>
      </c>
      <c r="E14" s="34">
        <f>Poster!E14</f>
        <v>22</v>
      </c>
      <c r="G14" s="34">
        <f>Poster!G14*Scores!$E14</f>
        <v>0</v>
      </c>
      <c r="H14" s="34">
        <f>Poster!H14*Scores!$E14</f>
        <v>0</v>
      </c>
      <c r="I14" s="34">
        <f>Poster!I14*Scores!$E14</f>
        <v>0</v>
      </c>
      <c r="J14" s="34">
        <f>Poster!J14*Scores!$E14</f>
        <v>0</v>
      </c>
      <c r="K14" s="34">
        <f>Poster!K14*Scores!$E14</f>
        <v>22</v>
      </c>
      <c r="L14" s="34">
        <f>Poster!L14*Scores!$E14</f>
        <v>0</v>
      </c>
      <c r="M14" s="34">
        <f>Poster!M14*Scores!$E14</f>
        <v>0</v>
      </c>
      <c r="N14" s="34">
        <f>Poster!N14*Scores!$E14</f>
        <v>0</v>
      </c>
      <c r="O14" s="34">
        <f>Poster!O14*Scores!$E14</f>
        <v>0</v>
      </c>
      <c r="P14" s="34">
        <f>Poster!P14*Scores!$E14</f>
        <v>0</v>
      </c>
      <c r="Q14" s="34">
        <f>Poster!Q14*Scores!$E14</f>
        <v>0</v>
      </c>
      <c r="R14" s="34">
        <f>Poster!R14*Scores!$E14</f>
        <v>0</v>
      </c>
      <c r="S14" s="34">
        <f>Poster!S14*Scores!$E14</f>
        <v>0</v>
      </c>
      <c r="T14" s="34">
        <f>Poster!T14*Scores!$E14</f>
        <v>0</v>
      </c>
      <c r="U14" s="34">
        <f>Poster!U14*Scores!$E14</f>
        <v>22</v>
      </c>
      <c r="V14" s="34">
        <f>Poster!V14*Scores!$E14</f>
        <v>0</v>
      </c>
      <c r="W14" s="34">
        <f>Poster!W14*Scores!$E14</f>
        <v>0</v>
      </c>
      <c r="X14" s="34">
        <f>Poster!X14*Scores!$E14</f>
        <v>0</v>
      </c>
      <c r="Y14" s="34">
        <f>Poster!Y14*Scores!$E14</f>
        <v>22</v>
      </c>
      <c r="Z14" s="34">
        <f>Poster!Z14*Scores!$E14</f>
        <v>0</v>
      </c>
      <c r="AA14" s="34">
        <f>Poster!AA14*Scores!$E14</f>
        <v>0</v>
      </c>
      <c r="AB14" s="34">
        <f>Poster!AB14*Scores!$E14</f>
        <v>22</v>
      </c>
      <c r="AC14" s="34">
        <f>Poster!AC14*Scores!$E14</f>
        <v>0</v>
      </c>
      <c r="AD14" s="34">
        <f>Poster!AD14*Scores!$E14</f>
        <v>22</v>
      </c>
      <c r="AE14" s="34">
        <f>Poster!AE14*Scores!$E14</f>
        <v>0</v>
      </c>
      <c r="AF14" s="34">
        <f>Poster!AF14*Scores!$E14</f>
        <v>22</v>
      </c>
      <c r="AG14" s="34">
        <f>Poster!AG14*Scores!$E14</f>
        <v>0</v>
      </c>
      <c r="AH14" s="34">
        <f>Poster!AH14*Scores!$E14</f>
        <v>22</v>
      </c>
      <c r="AI14" s="34">
        <f>Poster!AI14*Scores!$E14</f>
        <v>0</v>
      </c>
      <c r="AJ14" s="34">
        <f>Poster!AJ14*Scores!$E14</f>
        <v>0</v>
      </c>
      <c r="AK14" s="34">
        <f>Poster!AK14*Scores!$E14</f>
        <v>0</v>
      </c>
      <c r="AL14" s="34">
        <f>Poster!AL14*Scores!$E14</f>
        <v>0</v>
      </c>
      <c r="AM14" s="34">
        <f>Poster!AM14*Scores!$E14</f>
        <v>0</v>
      </c>
      <c r="AN14" s="34">
        <f>Poster!AN14*Scores!$E14</f>
        <v>0</v>
      </c>
      <c r="AO14" s="34">
        <f>Poster!AO14*Scores!$E14</f>
        <v>0</v>
      </c>
      <c r="AP14" s="34">
        <f>Poster!AP14*Scores!$E14</f>
        <v>0</v>
      </c>
      <c r="AQ14" s="34">
        <f>Poster!AQ14*Scores!$E14</f>
        <v>0</v>
      </c>
      <c r="AR14" s="34">
        <f>Poster!AR14*Scores!$E14</f>
        <v>0</v>
      </c>
      <c r="AS14" s="34">
        <f>Poster!AS14*Scores!$E14</f>
        <v>0</v>
      </c>
      <c r="AT14" s="34">
        <f>Poster!AT14*Scores!$E14</f>
        <v>0</v>
      </c>
      <c r="AU14" s="34">
        <f>Poster!AU14*Scores!$E14</f>
        <v>0</v>
      </c>
      <c r="AV14" s="34">
        <f>Poster!AV14*Scores!$E14</f>
        <v>0</v>
      </c>
      <c r="AW14" s="34">
        <f>Poster!AW14*Scores!$E14</f>
        <v>0</v>
      </c>
      <c r="AX14" s="34">
        <f>Poster!AX14*Scores!$E14</f>
        <v>0</v>
      </c>
      <c r="AY14" s="34">
        <f>Poster!AY14*Scores!$E14</f>
        <v>0</v>
      </c>
      <c r="AZ14" s="34">
        <f>Poster!AZ14*Scores!$E14</f>
        <v>0</v>
      </c>
    </row>
    <row r="15" spans="1:53" ht="15" x14ac:dyDescent="0.25">
      <c r="A15">
        <f>Poster!A15</f>
        <v>11</v>
      </c>
      <c r="B15" t="s">
        <v>645</v>
      </c>
      <c r="C15" t="str">
        <f>Poster!B15</f>
        <v>Start time</v>
      </c>
      <c r="D15" s="34">
        <f>Poster!D15</f>
        <v>2</v>
      </c>
      <c r="E15" s="34">
        <f>Poster!E15</f>
        <v>26</v>
      </c>
      <c r="G15" s="34">
        <f>Poster!G15*Scores!$E15</f>
        <v>0</v>
      </c>
      <c r="H15" s="34">
        <f>Poster!H15*Scores!$E15</f>
        <v>0</v>
      </c>
      <c r="I15" s="34">
        <f>Poster!I15*Scores!$E15</f>
        <v>0</v>
      </c>
      <c r="J15" s="34">
        <f>Poster!J15*Scores!$E15</f>
        <v>0</v>
      </c>
      <c r="K15" s="34">
        <f>Poster!K15*Scores!$E15</f>
        <v>0</v>
      </c>
      <c r="L15" s="34">
        <f>Poster!L15*Scores!$E15</f>
        <v>0</v>
      </c>
      <c r="M15" s="34">
        <f>Poster!M15*Scores!$E15</f>
        <v>0</v>
      </c>
      <c r="N15" s="34">
        <f>Poster!N15*Scores!$E15</f>
        <v>0</v>
      </c>
      <c r="O15" s="34">
        <f>Poster!O15*Scores!$E15</f>
        <v>0</v>
      </c>
      <c r="P15" s="34">
        <f>Poster!P15*Scores!$E15</f>
        <v>0</v>
      </c>
      <c r="Q15" s="34">
        <f>Poster!Q15*Scores!$E15</f>
        <v>0</v>
      </c>
      <c r="R15" s="34">
        <f>Poster!R15*Scores!$E15</f>
        <v>0</v>
      </c>
      <c r="S15" s="34">
        <f>Poster!S15*Scores!$E15</f>
        <v>0</v>
      </c>
      <c r="T15" s="34">
        <f>Poster!T15*Scores!$E15</f>
        <v>26</v>
      </c>
      <c r="U15" s="34">
        <f>Poster!U15*Scores!$E15</f>
        <v>0</v>
      </c>
      <c r="V15" s="34">
        <f>Poster!V15*Scores!$E15</f>
        <v>0</v>
      </c>
      <c r="W15" s="34">
        <f>Poster!W15*Scores!$E15</f>
        <v>0</v>
      </c>
      <c r="X15" s="34">
        <f>Poster!X15*Scores!$E15</f>
        <v>26</v>
      </c>
      <c r="Y15" s="34">
        <f>Poster!Y15*Scores!$E15</f>
        <v>0</v>
      </c>
      <c r="Z15" s="34">
        <f>Poster!Z15*Scores!$E15</f>
        <v>0</v>
      </c>
      <c r="AA15" s="34">
        <f>Poster!AA15*Scores!$E15</f>
        <v>0</v>
      </c>
      <c r="AB15" s="34">
        <f>Poster!AB15*Scores!$E15</f>
        <v>0</v>
      </c>
      <c r="AC15" s="34">
        <f>Poster!AC15*Scores!$E15</f>
        <v>0</v>
      </c>
      <c r="AD15" s="34">
        <f>Poster!AD15*Scores!$E15</f>
        <v>0</v>
      </c>
      <c r="AE15" s="34">
        <f>Poster!AE15*Scores!$E15</f>
        <v>0</v>
      </c>
      <c r="AF15" s="34">
        <f>Poster!AF15*Scores!$E15</f>
        <v>0</v>
      </c>
      <c r="AG15" s="34">
        <f>Poster!AG15*Scores!$E15</f>
        <v>26</v>
      </c>
      <c r="AH15" s="34">
        <f>Poster!AH15*Scores!$E15</f>
        <v>0</v>
      </c>
      <c r="AI15" s="34">
        <f>Poster!AI15*Scores!$E15</f>
        <v>0</v>
      </c>
      <c r="AJ15" s="34">
        <f>Poster!AJ15*Scores!$E15</f>
        <v>0</v>
      </c>
      <c r="AK15" s="34">
        <f>Poster!AK15*Scores!$E15</f>
        <v>0</v>
      </c>
      <c r="AL15" s="34">
        <f>Poster!AL15*Scores!$E15</f>
        <v>0</v>
      </c>
      <c r="AM15" s="34">
        <f>Poster!AM15*Scores!$E15</f>
        <v>0</v>
      </c>
      <c r="AN15" s="34">
        <f>Poster!AN15*Scores!$E15</f>
        <v>0</v>
      </c>
      <c r="AO15" s="34">
        <f>Poster!AO15*Scores!$E15</f>
        <v>0</v>
      </c>
      <c r="AP15" s="34">
        <f>Poster!AP15*Scores!$E15</f>
        <v>0</v>
      </c>
      <c r="AQ15" s="34">
        <f>Poster!AQ15*Scores!$E15</f>
        <v>0</v>
      </c>
      <c r="AR15" s="34">
        <f>Poster!AR15*Scores!$E15</f>
        <v>0</v>
      </c>
      <c r="AS15" s="34">
        <f>Poster!AS15*Scores!$E15</f>
        <v>0</v>
      </c>
      <c r="AT15" s="34">
        <f>Poster!AT15*Scores!$E15</f>
        <v>0</v>
      </c>
      <c r="AU15" s="34">
        <f>Poster!AU15*Scores!$E15</f>
        <v>0</v>
      </c>
      <c r="AV15" s="34">
        <f>Poster!AV15*Scores!$E15</f>
        <v>0</v>
      </c>
      <c r="AW15" s="34">
        <f>Poster!AW15*Scores!$E15</f>
        <v>0</v>
      </c>
      <c r="AX15" s="34">
        <f>Poster!AX15*Scores!$E15</f>
        <v>0</v>
      </c>
      <c r="AY15" s="34">
        <f>Poster!AY15*Scores!$E15</f>
        <v>0</v>
      </c>
      <c r="AZ15" s="34">
        <f>Poster!AZ15*Scores!$E15</f>
        <v>0</v>
      </c>
    </row>
    <row r="16" spans="1:53" ht="15" x14ac:dyDescent="0.25">
      <c r="A16">
        <f>Poster!A16</f>
        <v>12</v>
      </c>
      <c r="B16" t="s">
        <v>645</v>
      </c>
      <c r="C16" t="str">
        <f>Poster!B16</f>
        <v>Going and surface</v>
      </c>
      <c r="D16" s="34">
        <f>Poster!D16</f>
        <v>0</v>
      </c>
      <c r="E16" s="34">
        <f>Poster!E16</f>
        <v>0</v>
      </c>
      <c r="G16" s="34">
        <f>Poster!G16*Scores!$E16</f>
        <v>0</v>
      </c>
      <c r="H16" s="34">
        <f>Poster!H16*Scores!$E16</f>
        <v>0</v>
      </c>
      <c r="I16" s="34">
        <f>Poster!I16*Scores!$E16</f>
        <v>0</v>
      </c>
      <c r="J16" s="34">
        <f>Poster!J16*Scores!$E16</f>
        <v>0</v>
      </c>
      <c r="K16" s="34">
        <f>Poster!K16*Scores!$E16</f>
        <v>0</v>
      </c>
      <c r="L16" s="34">
        <f>Poster!L16*Scores!$E16</f>
        <v>0</v>
      </c>
      <c r="M16" s="34">
        <f>Poster!M16*Scores!$E16</f>
        <v>0</v>
      </c>
      <c r="N16" s="34">
        <f>Poster!N16*Scores!$E16</f>
        <v>0</v>
      </c>
      <c r="O16" s="34">
        <f>Poster!O16*Scores!$E16</f>
        <v>0</v>
      </c>
      <c r="P16" s="34">
        <f>Poster!P16*Scores!$E16</f>
        <v>0</v>
      </c>
      <c r="Q16" s="34">
        <f>Poster!Q16*Scores!$E16</f>
        <v>0</v>
      </c>
      <c r="R16" s="34">
        <f>Poster!R16*Scores!$E16</f>
        <v>0</v>
      </c>
      <c r="S16" s="34">
        <f>Poster!S16*Scores!$E16</f>
        <v>0</v>
      </c>
      <c r="T16" s="34">
        <f>Poster!T16*Scores!$E16</f>
        <v>0</v>
      </c>
      <c r="U16" s="34">
        <f>Poster!U16*Scores!$E16</f>
        <v>0</v>
      </c>
      <c r="V16" s="34">
        <f>Poster!V16*Scores!$E16</f>
        <v>0</v>
      </c>
      <c r="W16" s="34">
        <f>Poster!W16*Scores!$E16</f>
        <v>0</v>
      </c>
      <c r="X16" s="34">
        <f>Poster!X16*Scores!$E16</f>
        <v>0</v>
      </c>
      <c r="Y16" s="34">
        <f>Poster!Y16*Scores!$E16</f>
        <v>0</v>
      </c>
      <c r="Z16" s="34">
        <f>Poster!Z16*Scores!$E16</f>
        <v>0</v>
      </c>
      <c r="AA16" s="34">
        <f>Poster!AA16*Scores!$E16</f>
        <v>0</v>
      </c>
      <c r="AB16" s="34">
        <f>Poster!AB16*Scores!$E16</f>
        <v>0</v>
      </c>
      <c r="AC16" s="34">
        <f>Poster!AC16*Scores!$E16</f>
        <v>0</v>
      </c>
      <c r="AD16" s="34">
        <f>Poster!AD16*Scores!$E16</f>
        <v>0</v>
      </c>
      <c r="AE16" s="34">
        <f>Poster!AE16*Scores!$E16</f>
        <v>0</v>
      </c>
      <c r="AF16" s="34">
        <f>Poster!AF16*Scores!$E16</f>
        <v>0</v>
      </c>
      <c r="AG16" s="34">
        <f>Poster!AG16*Scores!$E16</f>
        <v>0</v>
      </c>
      <c r="AH16" s="34">
        <f>Poster!AH16*Scores!$E16</f>
        <v>0</v>
      </c>
      <c r="AI16" s="34">
        <f>Poster!AI16*Scores!$E16</f>
        <v>0</v>
      </c>
      <c r="AJ16" s="34">
        <f>Poster!AJ16*Scores!$E16</f>
        <v>0</v>
      </c>
      <c r="AK16" s="34">
        <f>Poster!AK16*Scores!$E16</f>
        <v>0</v>
      </c>
      <c r="AL16" s="34">
        <f>Poster!AL16*Scores!$E16</f>
        <v>0</v>
      </c>
      <c r="AM16" s="34">
        <f>Poster!AM16*Scores!$E16</f>
        <v>0</v>
      </c>
      <c r="AN16" s="34">
        <f>Poster!AN16*Scores!$E16</f>
        <v>0</v>
      </c>
      <c r="AO16" s="34">
        <f>Poster!AO16*Scores!$E16</f>
        <v>0</v>
      </c>
      <c r="AP16" s="34">
        <f>Poster!AP16*Scores!$E16</f>
        <v>0</v>
      </c>
      <c r="AQ16" s="34">
        <f>Poster!AQ16*Scores!$E16</f>
        <v>0</v>
      </c>
      <c r="AR16" s="34">
        <f>Poster!AR16*Scores!$E16</f>
        <v>0</v>
      </c>
      <c r="AS16" s="34">
        <f>Poster!AS16*Scores!$E16</f>
        <v>0</v>
      </c>
      <c r="AT16" s="34">
        <f>Poster!AT16*Scores!$E16</f>
        <v>0</v>
      </c>
      <c r="AU16" s="34">
        <f>Poster!AU16*Scores!$E16</f>
        <v>0</v>
      </c>
      <c r="AV16" s="34">
        <f>Poster!AV16*Scores!$E16</f>
        <v>0</v>
      </c>
      <c r="AW16" s="34">
        <f>Poster!AW16*Scores!$E16</f>
        <v>0</v>
      </c>
      <c r="AX16" s="34">
        <f>Poster!AX16*Scores!$E16</f>
        <v>0</v>
      </c>
      <c r="AY16" s="34">
        <f>Poster!AY16*Scores!$E16</f>
        <v>0</v>
      </c>
      <c r="AZ16" s="34">
        <f>Poster!AZ16*Scores!$E16</f>
        <v>0</v>
      </c>
    </row>
    <row r="17" spans="1:52" ht="15" x14ac:dyDescent="0.25">
      <c r="A17">
        <f>Poster!A17</f>
        <v>13</v>
      </c>
      <c r="B17" t="s">
        <v>645</v>
      </c>
      <c r="C17" t="str">
        <f>Poster!B17</f>
        <v>Form</v>
      </c>
      <c r="D17" s="34">
        <f>Poster!D17</f>
        <v>2</v>
      </c>
      <c r="E17" s="34">
        <f>Poster!E17</f>
        <v>28</v>
      </c>
      <c r="G17" s="34">
        <f>Poster!G17*Scores!$E17</f>
        <v>0</v>
      </c>
      <c r="H17" s="34">
        <f>Poster!H17*Scores!$E17</f>
        <v>0</v>
      </c>
      <c r="I17" s="34">
        <f>Poster!I17*Scores!$E17</f>
        <v>0</v>
      </c>
      <c r="J17" s="34">
        <f>Poster!J17*Scores!$E17</f>
        <v>0</v>
      </c>
      <c r="K17" s="34">
        <f>Poster!K17*Scores!$E17</f>
        <v>0</v>
      </c>
      <c r="L17" s="34">
        <f>Poster!L17*Scores!$E17</f>
        <v>0</v>
      </c>
      <c r="M17" s="34">
        <f>Poster!M17*Scores!$E17</f>
        <v>0</v>
      </c>
      <c r="N17" s="34">
        <f>Poster!N17*Scores!$E17</f>
        <v>0</v>
      </c>
      <c r="O17" s="34">
        <f>Poster!O17*Scores!$E17</f>
        <v>0</v>
      </c>
      <c r="P17" s="34">
        <f>Poster!P17*Scores!$E17</f>
        <v>0</v>
      </c>
      <c r="Q17" s="34">
        <f>Poster!Q17*Scores!$E17</f>
        <v>0</v>
      </c>
      <c r="R17" s="34">
        <f>Poster!R17*Scores!$E17</f>
        <v>0</v>
      </c>
      <c r="S17" s="34">
        <f>Poster!S17*Scores!$E17</f>
        <v>0</v>
      </c>
      <c r="T17" s="34">
        <f>Poster!T17*Scores!$E17</f>
        <v>0</v>
      </c>
      <c r="U17" s="34">
        <f>Poster!U17*Scores!$E17</f>
        <v>0</v>
      </c>
      <c r="V17" s="34">
        <f>Poster!V17*Scores!$E17</f>
        <v>28</v>
      </c>
      <c r="W17" s="34">
        <f>Poster!W17*Scores!$E17</f>
        <v>0</v>
      </c>
      <c r="X17" s="34">
        <f>Poster!X17*Scores!$E17</f>
        <v>0</v>
      </c>
      <c r="Y17" s="34">
        <f>Poster!Y17*Scores!$E17</f>
        <v>0</v>
      </c>
      <c r="Z17" s="34">
        <f>Poster!Z17*Scores!$E17</f>
        <v>0</v>
      </c>
      <c r="AA17" s="34">
        <f>Poster!AA17*Scores!$E17</f>
        <v>0</v>
      </c>
      <c r="AB17" s="34">
        <f>Poster!AB17*Scores!$E17</f>
        <v>0</v>
      </c>
      <c r="AC17" s="34">
        <f>Poster!AC17*Scores!$E17</f>
        <v>0</v>
      </c>
      <c r="AD17" s="34">
        <f>Poster!AD17*Scores!$E17</f>
        <v>0</v>
      </c>
      <c r="AE17" s="34">
        <f>Poster!AE17*Scores!$E17</f>
        <v>0</v>
      </c>
      <c r="AF17" s="34">
        <f>Poster!AF17*Scores!$E17</f>
        <v>0</v>
      </c>
      <c r="AG17" s="34">
        <f>Poster!AG17*Scores!$E17</f>
        <v>0</v>
      </c>
      <c r="AH17" s="34">
        <f>Poster!AH17*Scores!$E17</f>
        <v>0</v>
      </c>
      <c r="AI17" s="34">
        <f>Poster!AI17*Scores!$E17</f>
        <v>0</v>
      </c>
      <c r="AJ17" s="34">
        <f>Poster!AJ17*Scores!$E17</f>
        <v>0</v>
      </c>
      <c r="AK17" s="34">
        <f>Poster!AK17*Scores!$E17</f>
        <v>0</v>
      </c>
      <c r="AL17" s="34">
        <f>Poster!AL17*Scores!$E17</f>
        <v>0</v>
      </c>
      <c r="AM17" s="34">
        <f>Poster!AM17*Scores!$E17</f>
        <v>0</v>
      </c>
      <c r="AN17" s="34">
        <f>Poster!AN17*Scores!$E17</f>
        <v>0</v>
      </c>
      <c r="AO17" s="34">
        <f>Poster!AO17*Scores!$E17</f>
        <v>0</v>
      </c>
      <c r="AP17" s="34">
        <f>Poster!AP17*Scores!$E17</f>
        <v>0</v>
      </c>
      <c r="AQ17" s="34">
        <f>Poster!AQ17*Scores!$E17</f>
        <v>0</v>
      </c>
      <c r="AR17" s="34">
        <f>Poster!AR17*Scores!$E17</f>
        <v>0</v>
      </c>
      <c r="AS17" s="34">
        <f>Poster!AS17*Scores!$E17</f>
        <v>0</v>
      </c>
      <c r="AT17" s="34">
        <f>Poster!AT17*Scores!$E17</f>
        <v>0</v>
      </c>
      <c r="AU17" s="34">
        <f>Poster!AU17*Scores!$E17</f>
        <v>0</v>
      </c>
      <c r="AV17" s="34">
        <f>Poster!AV17*Scores!$E17</f>
        <v>0</v>
      </c>
      <c r="AW17" s="34">
        <f>Poster!AW17*Scores!$E17</f>
        <v>0</v>
      </c>
      <c r="AX17" s="34">
        <f>Poster!AX17*Scores!$E17</f>
        <v>0</v>
      </c>
      <c r="AY17" s="34">
        <f>Poster!AY17*Scores!$E17</f>
        <v>0</v>
      </c>
      <c r="AZ17" s="34">
        <f>Poster!AZ17*Scores!$E17</f>
        <v>0</v>
      </c>
    </row>
    <row r="18" spans="1:52" ht="15" x14ac:dyDescent="0.25">
      <c r="A18">
        <f>Poster!A18</f>
        <v>14</v>
      </c>
      <c r="B18" t="s">
        <v>645</v>
      </c>
      <c r="C18" t="str">
        <f>Poster!B18</f>
        <v>Colours</v>
      </c>
      <c r="D18" s="34">
        <f>Poster!D18</f>
        <v>2</v>
      </c>
      <c r="E18" s="34">
        <f>Poster!E18</f>
        <v>22</v>
      </c>
      <c r="G18" s="34">
        <f>Poster!G18*Scores!$E18</f>
        <v>22</v>
      </c>
      <c r="H18" s="34">
        <f>Poster!H18*Scores!$E18</f>
        <v>0</v>
      </c>
      <c r="I18" s="34">
        <f>Poster!I18*Scores!$E18</f>
        <v>0</v>
      </c>
      <c r="J18" s="34">
        <f>Poster!J18*Scores!$E18</f>
        <v>0</v>
      </c>
      <c r="K18" s="34">
        <f>Poster!K18*Scores!$E18</f>
        <v>0</v>
      </c>
      <c r="L18" s="34">
        <f>Poster!L18*Scores!$E18</f>
        <v>0</v>
      </c>
      <c r="M18" s="34">
        <f>Poster!M18*Scores!$E18</f>
        <v>0</v>
      </c>
      <c r="N18" s="34">
        <f>Poster!N18*Scores!$E18</f>
        <v>0</v>
      </c>
      <c r="O18" s="34">
        <f>Poster!O18*Scores!$E18</f>
        <v>0</v>
      </c>
      <c r="P18" s="34">
        <f>Poster!P18*Scores!$E18</f>
        <v>0</v>
      </c>
      <c r="Q18" s="34">
        <f>Poster!Q18*Scores!$E18</f>
        <v>0</v>
      </c>
      <c r="R18" s="34">
        <f>Poster!R18*Scores!$E18</f>
        <v>22</v>
      </c>
      <c r="S18" s="34">
        <f>Poster!S18*Scores!$E18</f>
        <v>0</v>
      </c>
      <c r="T18" s="34">
        <f>Poster!T18*Scores!$E18</f>
        <v>0</v>
      </c>
      <c r="U18" s="34">
        <f>Poster!U18*Scores!$E18</f>
        <v>22</v>
      </c>
      <c r="V18" s="34">
        <f>Poster!V18*Scores!$E18</f>
        <v>0</v>
      </c>
      <c r="W18" s="34">
        <f>Poster!W18*Scores!$E18</f>
        <v>22</v>
      </c>
      <c r="X18" s="34">
        <f>Poster!X18*Scores!$E18</f>
        <v>22</v>
      </c>
      <c r="Y18" s="34">
        <f>Poster!Y18*Scores!$E18</f>
        <v>22</v>
      </c>
      <c r="Z18" s="34">
        <f>Poster!Z18*Scores!$E18</f>
        <v>0</v>
      </c>
      <c r="AA18" s="34">
        <f>Poster!AA18*Scores!$E18</f>
        <v>0</v>
      </c>
      <c r="AB18" s="34">
        <f>Poster!AB18*Scores!$E18</f>
        <v>0</v>
      </c>
      <c r="AC18" s="34">
        <f>Poster!AC18*Scores!$E18</f>
        <v>0</v>
      </c>
      <c r="AD18" s="34">
        <f>Poster!AD18*Scores!$E18</f>
        <v>0</v>
      </c>
      <c r="AE18" s="34">
        <f>Poster!AE18*Scores!$E18</f>
        <v>0</v>
      </c>
      <c r="AF18" s="34">
        <f>Poster!AF18*Scores!$E18</f>
        <v>0</v>
      </c>
      <c r="AG18" s="34">
        <f>Poster!AG18*Scores!$E18</f>
        <v>0</v>
      </c>
      <c r="AH18" s="34">
        <f>Poster!AH18*Scores!$E18</f>
        <v>22</v>
      </c>
      <c r="AI18" s="34">
        <f>Poster!AI18*Scores!$E18</f>
        <v>0</v>
      </c>
      <c r="AJ18" s="34">
        <f>Poster!AJ18*Scores!$E18</f>
        <v>0</v>
      </c>
      <c r="AK18" s="34">
        <f>Poster!AK18*Scores!$E18</f>
        <v>0</v>
      </c>
      <c r="AL18" s="34">
        <f>Poster!AL18*Scores!$E18</f>
        <v>0</v>
      </c>
      <c r="AM18" s="34">
        <f>Poster!AM18*Scores!$E18</f>
        <v>0</v>
      </c>
      <c r="AN18" s="34">
        <f>Poster!AN18*Scores!$E18</f>
        <v>0</v>
      </c>
      <c r="AO18" s="34">
        <f>Poster!AO18*Scores!$E18</f>
        <v>0</v>
      </c>
      <c r="AP18" s="34">
        <f>Poster!AP18*Scores!$E18</f>
        <v>0</v>
      </c>
      <c r="AQ18" s="34">
        <f>Poster!AQ18*Scores!$E18</f>
        <v>0</v>
      </c>
      <c r="AR18" s="34">
        <f>Poster!AR18*Scores!$E18</f>
        <v>0</v>
      </c>
      <c r="AS18" s="34">
        <f>Poster!AS18*Scores!$E18</f>
        <v>0</v>
      </c>
      <c r="AT18" s="34">
        <f>Poster!AT18*Scores!$E18</f>
        <v>0</v>
      </c>
      <c r="AU18" s="34">
        <f>Poster!AU18*Scores!$E18</f>
        <v>0</v>
      </c>
      <c r="AV18" s="34">
        <f>Poster!AV18*Scores!$E18</f>
        <v>0</v>
      </c>
      <c r="AW18" s="34">
        <f>Poster!AW18*Scores!$E18</f>
        <v>0</v>
      </c>
      <c r="AX18" s="34">
        <f>Poster!AX18*Scores!$E18</f>
        <v>0</v>
      </c>
      <c r="AY18" s="34">
        <f>Poster!AY18*Scores!$E18</f>
        <v>0</v>
      </c>
      <c r="AZ18" s="34">
        <f>Poster!AZ18*Scores!$E18</f>
        <v>0</v>
      </c>
    </row>
    <row r="19" spans="1:52" ht="15" x14ac:dyDescent="0.25">
      <c r="A19">
        <f>Poster!A19</f>
        <v>15</v>
      </c>
      <c r="B19" t="s">
        <v>645</v>
      </c>
      <c r="C19" t="str">
        <f>Poster!B19</f>
        <v>Horse name</v>
      </c>
      <c r="D19" s="34">
        <f>Poster!D19</f>
        <v>2</v>
      </c>
      <c r="E19" s="34">
        <f>Poster!E19</f>
        <v>17</v>
      </c>
      <c r="G19" s="34">
        <f>Poster!G19*Scores!$E19</f>
        <v>0</v>
      </c>
      <c r="H19" s="34">
        <f>Poster!H19*Scores!$E19</f>
        <v>0</v>
      </c>
      <c r="I19" s="34">
        <f>Poster!I19*Scores!$E19</f>
        <v>0</v>
      </c>
      <c r="J19" s="34">
        <f>Poster!J19*Scores!$E19</f>
        <v>17</v>
      </c>
      <c r="K19" s="34">
        <f>Poster!K19*Scores!$E19</f>
        <v>0</v>
      </c>
      <c r="L19" s="34">
        <f>Poster!L19*Scores!$E19</f>
        <v>17</v>
      </c>
      <c r="M19" s="34">
        <f>Poster!M19*Scores!$E19</f>
        <v>17</v>
      </c>
      <c r="N19" s="34">
        <f>Poster!N19*Scores!$E19</f>
        <v>0</v>
      </c>
      <c r="O19" s="34">
        <f>Poster!O19*Scores!$E19</f>
        <v>0</v>
      </c>
      <c r="P19" s="34">
        <f>Poster!P19*Scores!$E19</f>
        <v>0</v>
      </c>
      <c r="Q19" s="34">
        <f>Poster!Q19*Scores!$E19</f>
        <v>0</v>
      </c>
      <c r="R19" s="34">
        <f>Poster!R19*Scores!$E19</f>
        <v>17</v>
      </c>
      <c r="S19" s="34">
        <f>Poster!S19*Scores!$E19</f>
        <v>0</v>
      </c>
      <c r="T19" s="34">
        <f>Poster!T19*Scores!$E19</f>
        <v>17</v>
      </c>
      <c r="U19" s="34">
        <f>Poster!U19*Scores!$E19</f>
        <v>17</v>
      </c>
      <c r="V19" s="34">
        <f>Poster!V19*Scores!$E19</f>
        <v>0</v>
      </c>
      <c r="W19" s="34">
        <f>Poster!W19*Scores!$E19</f>
        <v>17</v>
      </c>
      <c r="X19" s="34">
        <f>Poster!X19*Scores!$E19</f>
        <v>17</v>
      </c>
      <c r="Y19" s="34">
        <f>Poster!Y19*Scores!$E19</f>
        <v>17</v>
      </c>
      <c r="Z19" s="34">
        <f>Poster!Z19*Scores!$E19</f>
        <v>0</v>
      </c>
      <c r="AA19" s="34">
        <f>Poster!AA19*Scores!$E19</f>
        <v>0</v>
      </c>
      <c r="AB19" s="34">
        <f>Poster!AB19*Scores!$E19</f>
        <v>0</v>
      </c>
      <c r="AC19" s="34">
        <f>Poster!AC19*Scores!$E19</f>
        <v>0</v>
      </c>
      <c r="AD19" s="34">
        <f>Poster!AD19*Scores!$E19</f>
        <v>17</v>
      </c>
      <c r="AE19" s="34">
        <f>Poster!AE19*Scores!$E19</f>
        <v>0</v>
      </c>
      <c r="AF19" s="34">
        <f>Poster!AF19*Scores!$E19</f>
        <v>0</v>
      </c>
      <c r="AG19" s="34">
        <f>Poster!AG19*Scores!$E19</f>
        <v>17</v>
      </c>
      <c r="AH19" s="34">
        <f>Poster!AH19*Scores!$E19</f>
        <v>17</v>
      </c>
      <c r="AI19" s="34">
        <f>Poster!AI19*Scores!$E19</f>
        <v>0</v>
      </c>
      <c r="AJ19" s="34">
        <f>Poster!AJ19*Scores!$E19</f>
        <v>0</v>
      </c>
      <c r="AK19" s="34">
        <f>Poster!AK19*Scores!$E19</f>
        <v>0</v>
      </c>
      <c r="AL19" s="34">
        <f>Poster!AL19*Scores!$E19</f>
        <v>0</v>
      </c>
      <c r="AM19" s="34">
        <f>Poster!AM19*Scores!$E19</f>
        <v>0</v>
      </c>
      <c r="AN19" s="34">
        <f>Poster!AN19*Scores!$E19</f>
        <v>0</v>
      </c>
      <c r="AO19" s="34">
        <f>Poster!AO19*Scores!$E19</f>
        <v>0</v>
      </c>
      <c r="AP19" s="34">
        <f>Poster!AP19*Scores!$E19</f>
        <v>0</v>
      </c>
      <c r="AQ19" s="34">
        <f>Poster!AQ19*Scores!$E19</f>
        <v>0</v>
      </c>
      <c r="AR19" s="34">
        <f>Poster!AR19*Scores!$E19</f>
        <v>0</v>
      </c>
      <c r="AS19" s="34">
        <f>Poster!AS19*Scores!$E19</f>
        <v>0</v>
      </c>
      <c r="AT19" s="34">
        <f>Poster!AT19*Scores!$E19</f>
        <v>0</v>
      </c>
      <c r="AU19" s="34">
        <f>Poster!AU19*Scores!$E19</f>
        <v>0</v>
      </c>
      <c r="AV19" s="34">
        <f>Poster!AV19*Scores!$E19</f>
        <v>0</v>
      </c>
      <c r="AW19" s="34">
        <f>Poster!AW19*Scores!$E19</f>
        <v>0</v>
      </c>
      <c r="AX19" s="34">
        <f>Poster!AX19*Scores!$E19</f>
        <v>0</v>
      </c>
      <c r="AY19" s="34">
        <f>Poster!AY19*Scores!$E19</f>
        <v>0</v>
      </c>
      <c r="AZ19" s="34">
        <f>Poster!AZ19*Scores!$E19</f>
        <v>0</v>
      </c>
    </row>
    <row r="20" spans="1:52" ht="15" x14ac:dyDescent="0.25">
      <c r="A20">
        <f>Poster!A20</f>
        <v>16</v>
      </c>
      <c r="B20" t="s">
        <v>645</v>
      </c>
      <c r="C20" t="str">
        <f>Poster!B20</f>
        <v>Horse nationality</v>
      </c>
      <c r="D20" s="34">
        <f>Poster!D20</f>
        <v>0</v>
      </c>
      <c r="E20" s="34">
        <f>Poster!E20</f>
        <v>0</v>
      </c>
      <c r="G20" s="34">
        <f>Poster!G20*Scores!$E20</f>
        <v>0</v>
      </c>
      <c r="H20" s="34">
        <f>Poster!H20*Scores!$E20</f>
        <v>0</v>
      </c>
      <c r="I20" s="34">
        <f>Poster!I20*Scores!$E20</f>
        <v>0</v>
      </c>
      <c r="J20" s="34">
        <f>Poster!J20*Scores!$E20</f>
        <v>0</v>
      </c>
      <c r="K20" s="34">
        <f>Poster!K20*Scores!$E20</f>
        <v>0</v>
      </c>
      <c r="L20" s="34">
        <f>Poster!L20*Scores!$E20</f>
        <v>0</v>
      </c>
      <c r="M20" s="34">
        <f>Poster!M20*Scores!$E20</f>
        <v>0</v>
      </c>
      <c r="N20" s="34">
        <f>Poster!N20*Scores!$E20</f>
        <v>0</v>
      </c>
      <c r="O20" s="34">
        <f>Poster!O20*Scores!$E20</f>
        <v>0</v>
      </c>
      <c r="P20" s="34">
        <f>Poster!P20*Scores!$E20</f>
        <v>0</v>
      </c>
      <c r="Q20" s="34">
        <f>Poster!Q20*Scores!$E20</f>
        <v>0</v>
      </c>
      <c r="R20" s="34">
        <f>Poster!R20*Scores!$E20</f>
        <v>0</v>
      </c>
      <c r="S20" s="34">
        <f>Poster!S20*Scores!$E20</f>
        <v>0</v>
      </c>
      <c r="T20" s="34">
        <f>Poster!T20*Scores!$E20</f>
        <v>0</v>
      </c>
      <c r="U20" s="34">
        <f>Poster!U20*Scores!$E20</f>
        <v>0</v>
      </c>
      <c r="V20" s="34">
        <f>Poster!V20*Scores!$E20</f>
        <v>0</v>
      </c>
      <c r="W20" s="34">
        <f>Poster!W20*Scores!$E20</f>
        <v>0</v>
      </c>
      <c r="X20" s="34">
        <f>Poster!X20*Scores!$E20</f>
        <v>0</v>
      </c>
      <c r="Y20" s="34">
        <f>Poster!Y20*Scores!$E20</f>
        <v>0</v>
      </c>
      <c r="Z20" s="34">
        <f>Poster!Z20*Scores!$E20</f>
        <v>0</v>
      </c>
      <c r="AA20" s="34">
        <f>Poster!AA20*Scores!$E20</f>
        <v>0</v>
      </c>
      <c r="AB20" s="34">
        <f>Poster!AB20*Scores!$E20</f>
        <v>0</v>
      </c>
      <c r="AC20" s="34">
        <f>Poster!AC20*Scores!$E20</f>
        <v>0</v>
      </c>
      <c r="AD20" s="34">
        <f>Poster!AD20*Scores!$E20</f>
        <v>0</v>
      </c>
      <c r="AE20" s="34">
        <f>Poster!AE20*Scores!$E20</f>
        <v>0</v>
      </c>
      <c r="AF20" s="34">
        <f>Poster!AF20*Scores!$E20</f>
        <v>0</v>
      </c>
      <c r="AG20" s="34">
        <f>Poster!AG20*Scores!$E20</f>
        <v>0</v>
      </c>
      <c r="AH20" s="34">
        <f>Poster!AH20*Scores!$E20</f>
        <v>0</v>
      </c>
      <c r="AI20" s="34">
        <f>Poster!AI20*Scores!$E20</f>
        <v>0</v>
      </c>
      <c r="AJ20" s="34">
        <f>Poster!AJ20*Scores!$E20</f>
        <v>0</v>
      </c>
      <c r="AK20" s="34">
        <f>Poster!AK20*Scores!$E20</f>
        <v>0</v>
      </c>
      <c r="AL20" s="34">
        <f>Poster!AL20*Scores!$E20</f>
        <v>0</v>
      </c>
      <c r="AM20" s="34">
        <f>Poster!AM20*Scores!$E20</f>
        <v>0</v>
      </c>
      <c r="AN20" s="34">
        <f>Poster!AN20*Scores!$E20</f>
        <v>0</v>
      </c>
      <c r="AO20" s="34">
        <f>Poster!AO20*Scores!$E20</f>
        <v>0</v>
      </c>
      <c r="AP20" s="34">
        <f>Poster!AP20*Scores!$E20</f>
        <v>0</v>
      </c>
      <c r="AQ20" s="34">
        <f>Poster!AQ20*Scores!$E20</f>
        <v>0</v>
      </c>
      <c r="AR20" s="34">
        <f>Poster!AR20*Scores!$E20</f>
        <v>0</v>
      </c>
      <c r="AS20" s="34">
        <f>Poster!AS20*Scores!$E20</f>
        <v>0</v>
      </c>
      <c r="AT20" s="34">
        <f>Poster!AT20*Scores!$E20</f>
        <v>0</v>
      </c>
      <c r="AU20" s="34">
        <f>Poster!AU20*Scores!$E20</f>
        <v>0</v>
      </c>
      <c r="AV20" s="34">
        <f>Poster!AV20*Scores!$E20</f>
        <v>0</v>
      </c>
      <c r="AW20" s="34">
        <f>Poster!AW20*Scores!$E20</f>
        <v>0</v>
      </c>
      <c r="AX20" s="34">
        <f>Poster!AX20*Scores!$E20</f>
        <v>0</v>
      </c>
      <c r="AY20" s="34">
        <f>Poster!AY20*Scores!$E20</f>
        <v>0</v>
      </c>
      <c r="AZ20" s="34">
        <f>Poster!AZ20*Scores!$E20</f>
        <v>0</v>
      </c>
    </row>
    <row r="21" spans="1:52" ht="15" x14ac:dyDescent="0.25">
      <c r="A21">
        <f>Poster!A21</f>
        <v>17</v>
      </c>
      <c r="B21" t="s">
        <v>645</v>
      </c>
      <c r="C21" t="str">
        <f>Poster!B21</f>
        <v>Number after horse name</v>
      </c>
      <c r="D21" s="34">
        <f>Poster!D21</f>
        <v>2</v>
      </c>
      <c r="E21" s="34">
        <f>Poster!E21</f>
        <v>20</v>
      </c>
      <c r="G21" s="34">
        <f>Poster!G21*Scores!$E21</f>
        <v>0</v>
      </c>
      <c r="H21" s="34">
        <f>Poster!H21*Scores!$E21</f>
        <v>0</v>
      </c>
      <c r="I21" s="34">
        <f>Poster!I21*Scores!$E21</f>
        <v>0</v>
      </c>
      <c r="J21" s="34">
        <f>Poster!J21*Scores!$E21</f>
        <v>20</v>
      </c>
      <c r="K21" s="34">
        <f>Poster!K21*Scores!$E21</f>
        <v>0</v>
      </c>
      <c r="L21" s="34">
        <f>Poster!L21*Scores!$E21</f>
        <v>0</v>
      </c>
      <c r="M21" s="34">
        <f>Poster!M21*Scores!$E21</f>
        <v>20</v>
      </c>
      <c r="N21" s="34">
        <f>Poster!N21*Scores!$E21</f>
        <v>0</v>
      </c>
      <c r="O21" s="34">
        <f>Poster!O21*Scores!$E21</f>
        <v>0</v>
      </c>
      <c r="P21" s="34">
        <f>Poster!P21*Scores!$E21</f>
        <v>0</v>
      </c>
      <c r="Q21" s="34">
        <f>Poster!Q21*Scores!$E21</f>
        <v>0</v>
      </c>
      <c r="R21" s="34">
        <f>Poster!R21*Scores!$E21</f>
        <v>0</v>
      </c>
      <c r="S21" s="34">
        <f>Poster!S21*Scores!$E21</f>
        <v>0</v>
      </c>
      <c r="T21" s="34">
        <f>Poster!T21*Scores!$E21</f>
        <v>0</v>
      </c>
      <c r="U21" s="34">
        <f>Poster!U21*Scores!$E21</f>
        <v>20</v>
      </c>
      <c r="V21" s="34">
        <f>Poster!V21*Scores!$E21</f>
        <v>0</v>
      </c>
      <c r="W21" s="34">
        <f>Poster!W21*Scores!$E21</f>
        <v>20</v>
      </c>
      <c r="X21" s="34">
        <f>Poster!X21*Scores!$E21</f>
        <v>20</v>
      </c>
      <c r="Y21" s="34">
        <f>Poster!Y21*Scores!$E21</f>
        <v>20</v>
      </c>
      <c r="Z21" s="34">
        <f>Poster!Z21*Scores!$E21</f>
        <v>0</v>
      </c>
      <c r="AA21" s="34">
        <f>Poster!AA21*Scores!$E21</f>
        <v>0</v>
      </c>
      <c r="AB21" s="34">
        <f>Poster!AB21*Scores!$E21</f>
        <v>0</v>
      </c>
      <c r="AC21" s="34">
        <f>Poster!AC21*Scores!$E21</f>
        <v>0</v>
      </c>
      <c r="AD21" s="34">
        <f>Poster!AD21*Scores!$E21</f>
        <v>20</v>
      </c>
      <c r="AE21" s="34">
        <f>Poster!AE21*Scores!$E21</f>
        <v>0</v>
      </c>
      <c r="AF21" s="34">
        <f>Poster!AF21*Scores!$E21</f>
        <v>0</v>
      </c>
      <c r="AG21" s="34">
        <f>Poster!AG21*Scores!$E21</f>
        <v>20</v>
      </c>
      <c r="AH21" s="34">
        <f>Poster!AH21*Scores!$E21</f>
        <v>20</v>
      </c>
      <c r="AI21" s="34">
        <f>Poster!AI21*Scores!$E21</f>
        <v>0</v>
      </c>
      <c r="AJ21" s="34">
        <f>Poster!AJ21*Scores!$E21</f>
        <v>0</v>
      </c>
      <c r="AK21" s="34">
        <f>Poster!AK21*Scores!$E21</f>
        <v>0</v>
      </c>
      <c r="AL21" s="34">
        <f>Poster!AL21*Scores!$E21</f>
        <v>0</v>
      </c>
      <c r="AM21" s="34">
        <f>Poster!AM21*Scores!$E21</f>
        <v>0</v>
      </c>
      <c r="AN21" s="34">
        <f>Poster!AN21*Scores!$E21</f>
        <v>0</v>
      </c>
      <c r="AO21" s="34">
        <f>Poster!AO21*Scores!$E21</f>
        <v>0</v>
      </c>
      <c r="AP21" s="34">
        <f>Poster!AP21*Scores!$E21</f>
        <v>0</v>
      </c>
      <c r="AQ21" s="34">
        <f>Poster!AQ21*Scores!$E21</f>
        <v>0</v>
      </c>
      <c r="AR21" s="34">
        <f>Poster!AR21*Scores!$E21</f>
        <v>0</v>
      </c>
      <c r="AS21" s="34">
        <f>Poster!AS21*Scores!$E21</f>
        <v>0</v>
      </c>
      <c r="AT21" s="34">
        <f>Poster!AT21*Scores!$E21</f>
        <v>0</v>
      </c>
      <c r="AU21" s="34">
        <f>Poster!AU21*Scores!$E21</f>
        <v>0</v>
      </c>
      <c r="AV21" s="34">
        <f>Poster!AV21*Scores!$E21</f>
        <v>0</v>
      </c>
      <c r="AW21" s="34">
        <f>Poster!AW21*Scores!$E21</f>
        <v>0</v>
      </c>
      <c r="AX21" s="34">
        <f>Poster!AX21*Scores!$E21</f>
        <v>0</v>
      </c>
      <c r="AY21" s="34">
        <f>Poster!AY21*Scores!$E21</f>
        <v>0</v>
      </c>
      <c r="AZ21" s="34">
        <f>Poster!AZ21*Scores!$E21</f>
        <v>0</v>
      </c>
    </row>
    <row r="22" spans="1:52" ht="15" x14ac:dyDescent="0.25">
      <c r="A22">
        <f>Poster!A22</f>
        <v>18</v>
      </c>
      <c r="B22" t="s">
        <v>645</v>
      </c>
      <c r="C22" t="str">
        <f>Poster!B22</f>
        <v>Age</v>
      </c>
      <c r="D22" s="34">
        <f>Poster!D22</f>
        <v>2</v>
      </c>
      <c r="E22" s="34">
        <f>Poster!E22</f>
        <v>27</v>
      </c>
      <c r="G22" s="34">
        <f>Poster!G22*Scores!$E22</f>
        <v>0</v>
      </c>
      <c r="H22" s="34">
        <f>Poster!H22*Scores!$E22</f>
        <v>0</v>
      </c>
      <c r="I22" s="34">
        <f>Poster!I22*Scores!$E22</f>
        <v>0</v>
      </c>
      <c r="J22" s="34">
        <f>Poster!J22*Scores!$E22</f>
        <v>0</v>
      </c>
      <c r="K22" s="34">
        <f>Poster!K22*Scores!$E22</f>
        <v>0</v>
      </c>
      <c r="L22" s="34">
        <f>Poster!L22*Scores!$E22</f>
        <v>0</v>
      </c>
      <c r="M22" s="34">
        <f>Poster!M22*Scores!$E22</f>
        <v>0</v>
      </c>
      <c r="N22" s="34">
        <f>Poster!N22*Scores!$E22</f>
        <v>0</v>
      </c>
      <c r="O22" s="34">
        <f>Poster!O22*Scores!$E22</f>
        <v>0</v>
      </c>
      <c r="P22" s="34">
        <f>Poster!P22*Scores!$E22</f>
        <v>0</v>
      </c>
      <c r="Q22" s="34">
        <f>Poster!Q22*Scores!$E22</f>
        <v>0</v>
      </c>
      <c r="R22" s="34">
        <f>Poster!R22*Scores!$E22</f>
        <v>0</v>
      </c>
      <c r="S22" s="34">
        <f>Poster!S22*Scores!$E22</f>
        <v>0</v>
      </c>
      <c r="T22" s="34">
        <f>Poster!T22*Scores!$E22</f>
        <v>0</v>
      </c>
      <c r="U22" s="34">
        <f>Poster!U22*Scores!$E22</f>
        <v>27</v>
      </c>
      <c r="V22" s="34">
        <f>Poster!V22*Scores!$E22</f>
        <v>0</v>
      </c>
      <c r="W22" s="34">
        <f>Poster!W22*Scores!$E22</f>
        <v>0</v>
      </c>
      <c r="X22" s="34">
        <f>Poster!X22*Scores!$E22</f>
        <v>27</v>
      </c>
      <c r="Y22" s="34">
        <f>Poster!Y22*Scores!$E22</f>
        <v>0</v>
      </c>
      <c r="Z22" s="34">
        <f>Poster!Z22*Scores!$E22</f>
        <v>0</v>
      </c>
      <c r="AA22" s="34">
        <f>Poster!AA22*Scores!$E22</f>
        <v>0</v>
      </c>
      <c r="AB22" s="34">
        <f>Poster!AB22*Scores!$E22</f>
        <v>0</v>
      </c>
      <c r="AC22" s="34">
        <f>Poster!AC22*Scores!$E22</f>
        <v>0</v>
      </c>
      <c r="AD22" s="34">
        <f>Poster!AD22*Scores!$E22</f>
        <v>0</v>
      </c>
      <c r="AE22" s="34">
        <f>Poster!AE22*Scores!$E22</f>
        <v>0</v>
      </c>
      <c r="AF22" s="34">
        <f>Poster!AF22*Scores!$E22</f>
        <v>0</v>
      </c>
      <c r="AG22" s="34">
        <f>Poster!AG22*Scores!$E22</f>
        <v>0</v>
      </c>
      <c r="AH22" s="34">
        <f>Poster!AH22*Scores!$E22</f>
        <v>0</v>
      </c>
      <c r="AI22" s="34">
        <f>Poster!AI22*Scores!$E22</f>
        <v>0</v>
      </c>
      <c r="AJ22" s="34">
        <f>Poster!AJ22*Scores!$E22</f>
        <v>0</v>
      </c>
      <c r="AK22" s="34">
        <f>Poster!AK22*Scores!$E22</f>
        <v>0</v>
      </c>
      <c r="AL22" s="34">
        <f>Poster!AL22*Scores!$E22</f>
        <v>0</v>
      </c>
      <c r="AM22" s="34">
        <f>Poster!AM22*Scores!$E22</f>
        <v>0</v>
      </c>
      <c r="AN22" s="34">
        <f>Poster!AN22*Scores!$E22</f>
        <v>0</v>
      </c>
      <c r="AO22" s="34">
        <f>Poster!AO22*Scores!$E22</f>
        <v>0</v>
      </c>
      <c r="AP22" s="34">
        <f>Poster!AP22*Scores!$E22</f>
        <v>0</v>
      </c>
      <c r="AQ22" s="34">
        <f>Poster!AQ22*Scores!$E22</f>
        <v>0</v>
      </c>
      <c r="AR22" s="34">
        <f>Poster!AR22*Scores!$E22</f>
        <v>0</v>
      </c>
      <c r="AS22" s="34">
        <f>Poster!AS22*Scores!$E22</f>
        <v>0</v>
      </c>
      <c r="AT22" s="34">
        <f>Poster!AT22*Scores!$E22</f>
        <v>0</v>
      </c>
      <c r="AU22" s="34">
        <f>Poster!AU22*Scores!$E22</f>
        <v>0</v>
      </c>
      <c r="AV22" s="34">
        <f>Poster!AV22*Scores!$E22</f>
        <v>0</v>
      </c>
      <c r="AW22" s="34">
        <f>Poster!AW22*Scores!$E22</f>
        <v>0</v>
      </c>
      <c r="AX22" s="34">
        <f>Poster!AX22*Scores!$E22</f>
        <v>0</v>
      </c>
      <c r="AY22" s="34">
        <f>Poster!AY22*Scores!$E22</f>
        <v>0</v>
      </c>
      <c r="AZ22" s="34">
        <f>Poster!AZ22*Scores!$E22</f>
        <v>0</v>
      </c>
    </row>
    <row r="23" spans="1:52" ht="15" x14ac:dyDescent="0.25">
      <c r="A23">
        <f>Poster!A23</f>
        <v>19</v>
      </c>
      <c r="B23" t="s">
        <v>645</v>
      </c>
      <c r="C23" t="str">
        <f>Poster!B23</f>
        <v>Wgt</v>
      </c>
      <c r="D23" s="34">
        <f>Poster!D23</f>
        <v>2</v>
      </c>
      <c r="E23" s="34">
        <f>Poster!E23</f>
        <v>18</v>
      </c>
      <c r="G23" s="34">
        <f>Poster!G23*Scores!$E23</f>
        <v>18</v>
      </c>
      <c r="H23" s="34">
        <f>Poster!H23*Scores!$E23</f>
        <v>0</v>
      </c>
      <c r="I23" s="34">
        <f>Poster!I23*Scores!$E23</f>
        <v>0</v>
      </c>
      <c r="J23" s="34">
        <f>Poster!J23*Scores!$E23</f>
        <v>18</v>
      </c>
      <c r="K23" s="34">
        <f>Poster!K23*Scores!$E23</f>
        <v>0</v>
      </c>
      <c r="L23" s="34">
        <f>Poster!L23*Scores!$E23</f>
        <v>0</v>
      </c>
      <c r="M23" s="34">
        <f>Poster!M23*Scores!$E23</f>
        <v>18</v>
      </c>
      <c r="N23" s="34">
        <f>Poster!N23*Scores!$E23</f>
        <v>0</v>
      </c>
      <c r="O23" s="34">
        <f>Poster!O23*Scores!$E23</f>
        <v>0</v>
      </c>
      <c r="P23" s="34">
        <f>Poster!P23*Scores!$E23</f>
        <v>0</v>
      </c>
      <c r="Q23" s="34">
        <f>Poster!Q23*Scores!$E23</f>
        <v>0</v>
      </c>
      <c r="R23" s="34">
        <f>Poster!R23*Scores!$E23</f>
        <v>18</v>
      </c>
      <c r="S23" s="34">
        <f>Poster!S23*Scores!$E23</f>
        <v>0</v>
      </c>
      <c r="T23" s="34">
        <f>Poster!T23*Scores!$E23</f>
        <v>0</v>
      </c>
      <c r="U23" s="34">
        <f>Poster!U23*Scores!$E23</f>
        <v>18</v>
      </c>
      <c r="V23" s="34">
        <f>Poster!V23*Scores!$E23</f>
        <v>0</v>
      </c>
      <c r="W23" s="34">
        <f>Poster!W23*Scores!$E23</f>
        <v>18</v>
      </c>
      <c r="X23" s="34">
        <f>Poster!X23*Scores!$E23</f>
        <v>18</v>
      </c>
      <c r="Y23" s="34">
        <f>Poster!Y23*Scores!$E23</f>
        <v>0</v>
      </c>
      <c r="Z23" s="34">
        <f>Poster!Z23*Scores!$E23</f>
        <v>0</v>
      </c>
      <c r="AA23" s="34">
        <f>Poster!AA23*Scores!$E23</f>
        <v>0</v>
      </c>
      <c r="AB23" s="34">
        <f>Poster!AB23*Scores!$E23</f>
        <v>18</v>
      </c>
      <c r="AC23" s="34">
        <f>Poster!AC23*Scores!$E23</f>
        <v>0</v>
      </c>
      <c r="AD23" s="34">
        <f>Poster!AD23*Scores!$E23</f>
        <v>18</v>
      </c>
      <c r="AE23" s="34">
        <f>Poster!AE23*Scores!$E23</f>
        <v>0</v>
      </c>
      <c r="AF23" s="34">
        <f>Poster!AF23*Scores!$E23</f>
        <v>0</v>
      </c>
      <c r="AG23" s="34">
        <f>Poster!AG23*Scores!$E23</f>
        <v>18</v>
      </c>
      <c r="AH23" s="34">
        <f>Poster!AH23*Scores!$E23</f>
        <v>18</v>
      </c>
      <c r="AI23" s="34">
        <f>Poster!AI23*Scores!$E23</f>
        <v>0</v>
      </c>
      <c r="AJ23" s="34">
        <f>Poster!AJ23*Scores!$E23</f>
        <v>0</v>
      </c>
      <c r="AK23" s="34">
        <f>Poster!AK23*Scores!$E23</f>
        <v>0</v>
      </c>
      <c r="AL23" s="34">
        <f>Poster!AL23*Scores!$E23</f>
        <v>0</v>
      </c>
      <c r="AM23" s="34">
        <f>Poster!AM23*Scores!$E23</f>
        <v>0</v>
      </c>
      <c r="AN23" s="34">
        <f>Poster!AN23*Scores!$E23</f>
        <v>0</v>
      </c>
      <c r="AO23" s="34">
        <f>Poster!AO23*Scores!$E23</f>
        <v>0</v>
      </c>
      <c r="AP23" s="34">
        <f>Poster!AP23*Scores!$E23</f>
        <v>0</v>
      </c>
      <c r="AQ23" s="34">
        <f>Poster!AQ23*Scores!$E23</f>
        <v>0</v>
      </c>
      <c r="AR23" s="34">
        <f>Poster!AR23*Scores!$E23</f>
        <v>0</v>
      </c>
      <c r="AS23" s="34">
        <f>Poster!AS23*Scores!$E23</f>
        <v>0</v>
      </c>
      <c r="AT23" s="34">
        <f>Poster!AT23*Scores!$E23</f>
        <v>0</v>
      </c>
      <c r="AU23" s="34">
        <f>Poster!AU23*Scores!$E23</f>
        <v>0</v>
      </c>
      <c r="AV23" s="34">
        <f>Poster!AV23*Scores!$E23</f>
        <v>0</v>
      </c>
      <c r="AW23" s="34">
        <f>Poster!AW23*Scores!$E23</f>
        <v>0</v>
      </c>
      <c r="AX23" s="34">
        <f>Poster!AX23*Scores!$E23</f>
        <v>0</v>
      </c>
      <c r="AY23" s="34">
        <f>Poster!AY23*Scores!$E23</f>
        <v>0</v>
      </c>
      <c r="AZ23" s="34">
        <f>Poster!AZ23*Scores!$E23</f>
        <v>0</v>
      </c>
    </row>
    <row r="24" spans="1:52" ht="15" x14ac:dyDescent="0.25">
      <c r="A24">
        <f>Poster!A24</f>
        <v>20</v>
      </c>
      <c r="B24" t="s">
        <v>645</v>
      </c>
      <c r="C24" t="str">
        <f>Poster!B24</f>
        <v>Eight Trainer / Jockey pairs giving bands:</v>
      </c>
      <c r="D24" s="34">
        <f>Poster!D24</f>
        <v>2</v>
      </c>
      <c r="E24" s="34">
        <f>Poster!E24</f>
        <v>7</v>
      </c>
      <c r="G24" s="34">
        <f>Poster!G24*Scores!$E24</f>
        <v>7</v>
      </c>
      <c r="H24" s="34">
        <f>Poster!H24*Scores!$E24</f>
        <v>7</v>
      </c>
      <c r="I24" s="34">
        <f>Poster!I24*Scores!$E24</f>
        <v>0</v>
      </c>
      <c r="J24" s="34">
        <f>Poster!J24*Scores!$E24</f>
        <v>7</v>
      </c>
      <c r="K24" s="34">
        <f>Poster!K24*Scores!$E24</f>
        <v>7</v>
      </c>
      <c r="L24" s="34">
        <f>Poster!L24*Scores!$E24</f>
        <v>7</v>
      </c>
      <c r="M24" s="34">
        <f>Poster!M24*Scores!$E24</f>
        <v>7</v>
      </c>
      <c r="N24" s="34">
        <f>Poster!N24*Scores!$E24</f>
        <v>0</v>
      </c>
      <c r="O24" s="34">
        <f>Poster!O24*Scores!$E24</f>
        <v>0</v>
      </c>
      <c r="P24" s="34">
        <f>Poster!P24*Scores!$E24</f>
        <v>7</v>
      </c>
      <c r="Q24" s="34">
        <f>Poster!Q24*Scores!$E24</f>
        <v>7</v>
      </c>
      <c r="R24" s="34">
        <f>Poster!R24*Scores!$E24</f>
        <v>7</v>
      </c>
      <c r="S24" s="34">
        <f>Poster!S24*Scores!$E24</f>
        <v>0</v>
      </c>
      <c r="T24" s="34">
        <f>Poster!T24*Scores!$E24</f>
        <v>7</v>
      </c>
      <c r="U24" s="34">
        <f>Poster!U24*Scores!$E24</f>
        <v>7</v>
      </c>
      <c r="V24" s="34">
        <f>Poster!V24*Scores!$E24</f>
        <v>7</v>
      </c>
      <c r="W24" s="34">
        <f>Poster!W24*Scores!$E24</f>
        <v>7</v>
      </c>
      <c r="X24" s="34">
        <f>Poster!X24*Scores!$E24</f>
        <v>7</v>
      </c>
      <c r="Y24" s="34">
        <f>Poster!Y24*Scores!$E24</f>
        <v>7</v>
      </c>
      <c r="Z24" s="34">
        <f>Poster!Z24*Scores!$E24</f>
        <v>0</v>
      </c>
      <c r="AA24" s="34">
        <f>Poster!AA24*Scores!$E24</f>
        <v>0</v>
      </c>
      <c r="AB24" s="34">
        <f>Poster!AB24*Scores!$E24</f>
        <v>7</v>
      </c>
      <c r="AC24" s="34">
        <f>Poster!AC24*Scores!$E24</f>
        <v>7</v>
      </c>
      <c r="AD24" s="34">
        <f>Poster!AD24*Scores!$E24</f>
        <v>7</v>
      </c>
      <c r="AE24" s="34">
        <f>Poster!AE24*Scores!$E24</f>
        <v>7</v>
      </c>
      <c r="AF24" s="34">
        <f>Poster!AF24*Scores!$E24</f>
        <v>7</v>
      </c>
      <c r="AG24" s="34">
        <f>Poster!AG24*Scores!$E24</f>
        <v>7</v>
      </c>
      <c r="AH24" s="34">
        <f>Poster!AH24*Scores!$E24</f>
        <v>7</v>
      </c>
      <c r="AI24" s="34">
        <f>Poster!AI24*Scores!$E24</f>
        <v>0</v>
      </c>
      <c r="AJ24" s="34">
        <f>Poster!AJ24*Scores!$E24</f>
        <v>0</v>
      </c>
      <c r="AK24" s="34">
        <f>Poster!AK24*Scores!$E24</f>
        <v>0</v>
      </c>
      <c r="AL24" s="34">
        <f>Poster!AL24*Scores!$E24</f>
        <v>0</v>
      </c>
      <c r="AM24" s="34">
        <f>Poster!AM24*Scores!$E24</f>
        <v>0</v>
      </c>
      <c r="AN24" s="34">
        <f>Poster!AN24*Scores!$E24</f>
        <v>0</v>
      </c>
      <c r="AO24" s="34">
        <f>Poster!AO24*Scores!$E24</f>
        <v>0</v>
      </c>
      <c r="AP24" s="34">
        <f>Poster!AP24*Scores!$E24</f>
        <v>0</v>
      </c>
      <c r="AQ24" s="34">
        <f>Poster!AQ24*Scores!$E24</f>
        <v>0</v>
      </c>
      <c r="AR24" s="34">
        <f>Poster!AR24*Scores!$E24</f>
        <v>0</v>
      </c>
      <c r="AS24" s="34">
        <f>Poster!AS24*Scores!$E24</f>
        <v>0</v>
      </c>
      <c r="AT24" s="34">
        <f>Poster!AT24*Scores!$E24</f>
        <v>0</v>
      </c>
      <c r="AU24" s="34">
        <f>Poster!AU24*Scores!$E24</f>
        <v>0</v>
      </c>
      <c r="AV24" s="34">
        <f>Poster!AV24*Scores!$E24</f>
        <v>0</v>
      </c>
      <c r="AW24" s="34">
        <f>Poster!AW24*Scores!$E24</f>
        <v>0</v>
      </c>
      <c r="AX24" s="34">
        <f>Poster!AX24*Scores!$E24</f>
        <v>0</v>
      </c>
      <c r="AY24" s="34">
        <f>Poster!AY24*Scores!$E24</f>
        <v>0</v>
      </c>
      <c r="AZ24" s="34">
        <f>Poster!AZ24*Scores!$E24</f>
        <v>0</v>
      </c>
    </row>
    <row r="25" spans="1:52" ht="15" x14ac:dyDescent="0.25">
      <c r="A25">
        <f>Poster!A25</f>
        <v>21</v>
      </c>
      <c r="B25" t="s">
        <v>645</v>
      </c>
      <c r="C25">
        <f>Poster!B25</f>
        <v>0</v>
      </c>
      <c r="D25" s="34">
        <f>Poster!D25</f>
        <v>2</v>
      </c>
      <c r="E25" s="34">
        <f>Poster!E25</f>
        <v>6</v>
      </c>
      <c r="G25" s="34">
        <f>Poster!G25*Scores!$E25</f>
        <v>6</v>
      </c>
      <c r="H25" s="34">
        <f>Poster!H25*Scores!$E25</f>
        <v>6</v>
      </c>
      <c r="I25" s="34">
        <f>Poster!I25*Scores!$E25</f>
        <v>0</v>
      </c>
      <c r="J25" s="34">
        <f>Poster!J25*Scores!$E25</f>
        <v>6</v>
      </c>
      <c r="K25" s="34">
        <f>Poster!K25*Scores!$E25</f>
        <v>6</v>
      </c>
      <c r="L25" s="34">
        <f>Poster!L25*Scores!$E25</f>
        <v>6</v>
      </c>
      <c r="M25" s="34">
        <f>Poster!M25*Scores!$E25</f>
        <v>6</v>
      </c>
      <c r="N25" s="34">
        <f>Poster!N25*Scores!$E25</f>
        <v>0</v>
      </c>
      <c r="O25" s="34">
        <f>Poster!O25*Scores!$E25</f>
        <v>0</v>
      </c>
      <c r="P25" s="34">
        <f>Poster!P25*Scores!$E25</f>
        <v>6</v>
      </c>
      <c r="Q25" s="34">
        <f>Poster!Q25*Scores!$E25</f>
        <v>6</v>
      </c>
      <c r="R25" s="34">
        <f>Poster!R25*Scores!$E25</f>
        <v>6</v>
      </c>
      <c r="S25" s="34">
        <f>Poster!S25*Scores!$E25</f>
        <v>0</v>
      </c>
      <c r="T25" s="34">
        <f>Poster!T25*Scores!$E25</f>
        <v>6</v>
      </c>
      <c r="U25" s="34">
        <f>Poster!U25*Scores!$E25</f>
        <v>6</v>
      </c>
      <c r="V25" s="34">
        <f>Poster!V25*Scores!$E25</f>
        <v>6</v>
      </c>
      <c r="W25" s="34">
        <f>Poster!W25*Scores!$E25</f>
        <v>6</v>
      </c>
      <c r="X25" s="34">
        <f>Poster!X25*Scores!$E25</f>
        <v>6</v>
      </c>
      <c r="Y25" s="34">
        <f>Poster!Y25*Scores!$E25</f>
        <v>6</v>
      </c>
      <c r="Z25" s="34">
        <f>Poster!Z25*Scores!$E25</f>
        <v>0</v>
      </c>
      <c r="AA25" s="34">
        <f>Poster!AA25*Scores!$E25</f>
        <v>6</v>
      </c>
      <c r="AB25" s="34">
        <f>Poster!AB25*Scores!$E25</f>
        <v>6</v>
      </c>
      <c r="AC25" s="34">
        <f>Poster!AC25*Scores!$E25</f>
        <v>6</v>
      </c>
      <c r="AD25" s="34">
        <f>Poster!AD25*Scores!$E25</f>
        <v>6</v>
      </c>
      <c r="AE25" s="34">
        <f>Poster!AE25*Scores!$E25</f>
        <v>6</v>
      </c>
      <c r="AF25" s="34">
        <f>Poster!AF25*Scores!$E25</f>
        <v>6</v>
      </c>
      <c r="AG25" s="34">
        <f>Poster!AG25*Scores!$E25</f>
        <v>6</v>
      </c>
      <c r="AH25" s="34">
        <f>Poster!AH25*Scores!$E25</f>
        <v>6</v>
      </c>
      <c r="AI25" s="34">
        <f>Poster!AI25*Scores!$E25</f>
        <v>0</v>
      </c>
      <c r="AJ25" s="34">
        <f>Poster!AJ25*Scores!$E25</f>
        <v>0</v>
      </c>
      <c r="AK25" s="34">
        <f>Poster!AK25*Scores!$E25</f>
        <v>0</v>
      </c>
      <c r="AL25" s="34">
        <f>Poster!AL25*Scores!$E25</f>
        <v>0</v>
      </c>
      <c r="AM25" s="34">
        <f>Poster!AM25*Scores!$E25</f>
        <v>0</v>
      </c>
      <c r="AN25" s="34">
        <f>Poster!AN25*Scores!$E25</f>
        <v>0</v>
      </c>
      <c r="AO25" s="34">
        <f>Poster!AO25*Scores!$E25</f>
        <v>0</v>
      </c>
      <c r="AP25" s="34">
        <f>Poster!AP25*Scores!$E25</f>
        <v>0</v>
      </c>
      <c r="AQ25" s="34">
        <f>Poster!AQ25*Scores!$E25</f>
        <v>0</v>
      </c>
      <c r="AR25" s="34">
        <f>Poster!AR25*Scores!$E25</f>
        <v>0</v>
      </c>
      <c r="AS25" s="34">
        <f>Poster!AS25*Scores!$E25</f>
        <v>0</v>
      </c>
      <c r="AT25" s="34">
        <f>Poster!AT25*Scores!$E25</f>
        <v>0</v>
      </c>
      <c r="AU25" s="34">
        <f>Poster!AU25*Scores!$E25</f>
        <v>0</v>
      </c>
      <c r="AV25" s="34">
        <f>Poster!AV25*Scores!$E25</f>
        <v>0</v>
      </c>
      <c r="AW25" s="34">
        <f>Poster!AW25*Scores!$E25</f>
        <v>0</v>
      </c>
      <c r="AX25" s="34">
        <f>Poster!AX25*Scores!$E25</f>
        <v>0</v>
      </c>
      <c r="AY25" s="34">
        <f>Poster!AY25*Scores!$E25</f>
        <v>0</v>
      </c>
      <c r="AZ25" s="34">
        <f>Poster!AZ25*Scores!$E25</f>
        <v>0</v>
      </c>
    </row>
    <row r="26" spans="1:52" ht="15" x14ac:dyDescent="0.25">
      <c r="A26">
        <f>Poster!A26</f>
        <v>22</v>
      </c>
      <c r="B26" t="s">
        <v>645</v>
      </c>
      <c r="C26">
        <f>Poster!B26</f>
        <v>0</v>
      </c>
      <c r="D26" s="34">
        <f>Poster!D26</f>
        <v>2</v>
      </c>
      <c r="E26" s="34">
        <f>Poster!E26</f>
        <v>6</v>
      </c>
      <c r="G26" s="34">
        <f>Poster!G26*Scores!$E26</f>
        <v>6</v>
      </c>
      <c r="H26" s="34">
        <f>Poster!H26*Scores!$E26</f>
        <v>0</v>
      </c>
      <c r="I26" s="34">
        <f>Poster!I26*Scores!$E26</f>
        <v>0</v>
      </c>
      <c r="J26" s="34">
        <f>Poster!J26*Scores!$E26</f>
        <v>6</v>
      </c>
      <c r="K26" s="34">
        <f>Poster!K26*Scores!$E26</f>
        <v>6</v>
      </c>
      <c r="L26" s="34">
        <f>Poster!L26*Scores!$E26</f>
        <v>6</v>
      </c>
      <c r="M26" s="34">
        <f>Poster!M26*Scores!$E26</f>
        <v>6</v>
      </c>
      <c r="N26" s="34">
        <f>Poster!N26*Scores!$E26</f>
        <v>0</v>
      </c>
      <c r="O26" s="34">
        <f>Poster!O26*Scores!$E26</f>
        <v>0</v>
      </c>
      <c r="P26" s="34">
        <f>Poster!P26*Scores!$E26</f>
        <v>6</v>
      </c>
      <c r="Q26" s="34">
        <f>Poster!Q26*Scores!$E26</f>
        <v>6</v>
      </c>
      <c r="R26" s="34">
        <f>Poster!R26*Scores!$E26</f>
        <v>6</v>
      </c>
      <c r="S26" s="34">
        <f>Poster!S26*Scores!$E26</f>
        <v>6</v>
      </c>
      <c r="T26" s="34">
        <f>Poster!T26*Scores!$E26</f>
        <v>6</v>
      </c>
      <c r="U26" s="34">
        <f>Poster!U26*Scores!$E26</f>
        <v>6</v>
      </c>
      <c r="V26" s="34">
        <f>Poster!V26*Scores!$E26</f>
        <v>6</v>
      </c>
      <c r="W26" s="34">
        <f>Poster!W26*Scores!$E26</f>
        <v>6</v>
      </c>
      <c r="X26" s="34">
        <f>Poster!X26*Scores!$E26</f>
        <v>6</v>
      </c>
      <c r="Y26" s="34">
        <f>Poster!Y26*Scores!$E26</f>
        <v>6</v>
      </c>
      <c r="Z26" s="34">
        <f>Poster!Z26*Scores!$E26</f>
        <v>0</v>
      </c>
      <c r="AA26" s="34">
        <f>Poster!AA26*Scores!$E26</f>
        <v>6</v>
      </c>
      <c r="AB26" s="34">
        <f>Poster!AB26*Scores!$E26</f>
        <v>6</v>
      </c>
      <c r="AC26" s="34">
        <f>Poster!AC26*Scores!$E26</f>
        <v>6</v>
      </c>
      <c r="AD26" s="34">
        <f>Poster!AD26*Scores!$E26</f>
        <v>6</v>
      </c>
      <c r="AE26" s="34">
        <f>Poster!AE26*Scores!$E26</f>
        <v>6</v>
      </c>
      <c r="AF26" s="34">
        <f>Poster!AF26*Scores!$E26</f>
        <v>6</v>
      </c>
      <c r="AG26" s="34">
        <f>Poster!AG26*Scores!$E26</f>
        <v>6</v>
      </c>
      <c r="AH26" s="34">
        <f>Poster!AH26*Scores!$E26</f>
        <v>6</v>
      </c>
      <c r="AI26" s="34">
        <f>Poster!AI26*Scores!$E26</f>
        <v>0</v>
      </c>
      <c r="AJ26" s="34">
        <f>Poster!AJ26*Scores!$E26</f>
        <v>0</v>
      </c>
      <c r="AK26" s="34">
        <f>Poster!AK26*Scores!$E26</f>
        <v>0</v>
      </c>
      <c r="AL26" s="34">
        <f>Poster!AL26*Scores!$E26</f>
        <v>0</v>
      </c>
      <c r="AM26" s="34">
        <f>Poster!AM26*Scores!$E26</f>
        <v>0</v>
      </c>
      <c r="AN26" s="34">
        <f>Poster!AN26*Scores!$E26</f>
        <v>0</v>
      </c>
      <c r="AO26" s="34">
        <f>Poster!AO26*Scores!$E26</f>
        <v>0</v>
      </c>
      <c r="AP26" s="34">
        <f>Poster!AP26*Scores!$E26</f>
        <v>0</v>
      </c>
      <c r="AQ26" s="34">
        <f>Poster!AQ26*Scores!$E26</f>
        <v>0</v>
      </c>
      <c r="AR26" s="34">
        <f>Poster!AR26*Scores!$E26</f>
        <v>0</v>
      </c>
      <c r="AS26" s="34">
        <f>Poster!AS26*Scores!$E26</f>
        <v>0</v>
      </c>
      <c r="AT26" s="34">
        <f>Poster!AT26*Scores!$E26</f>
        <v>0</v>
      </c>
      <c r="AU26" s="34">
        <f>Poster!AU26*Scores!$E26</f>
        <v>0</v>
      </c>
      <c r="AV26" s="34">
        <f>Poster!AV26*Scores!$E26</f>
        <v>0</v>
      </c>
      <c r="AW26" s="34">
        <f>Poster!AW26*Scores!$E26</f>
        <v>0</v>
      </c>
      <c r="AX26" s="34">
        <f>Poster!AX26*Scores!$E26</f>
        <v>0</v>
      </c>
      <c r="AY26" s="34">
        <f>Poster!AY26*Scores!$E26</f>
        <v>0</v>
      </c>
      <c r="AZ26" s="34">
        <f>Poster!AZ26*Scores!$E26</f>
        <v>0</v>
      </c>
    </row>
    <row r="27" spans="1:52" ht="15" x14ac:dyDescent="0.25">
      <c r="A27">
        <f>Poster!A27</f>
        <v>23</v>
      </c>
      <c r="B27" t="s">
        <v>645</v>
      </c>
      <c r="C27">
        <f>Poster!B27</f>
        <v>0</v>
      </c>
      <c r="D27" s="34">
        <f>Poster!D27</f>
        <v>2</v>
      </c>
      <c r="E27" s="34">
        <f>Poster!E27</f>
        <v>6</v>
      </c>
      <c r="G27" s="34">
        <f>Poster!G27*Scores!$E27</f>
        <v>6</v>
      </c>
      <c r="H27" s="34">
        <f>Poster!H27*Scores!$E27</f>
        <v>0</v>
      </c>
      <c r="I27" s="34">
        <f>Poster!I27*Scores!$E27</f>
        <v>0</v>
      </c>
      <c r="J27" s="34">
        <f>Poster!J27*Scores!$E27</f>
        <v>6</v>
      </c>
      <c r="K27" s="34">
        <f>Poster!K27*Scores!$E27</f>
        <v>6</v>
      </c>
      <c r="L27" s="34">
        <f>Poster!L27*Scores!$E27</f>
        <v>6</v>
      </c>
      <c r="M27" s="34">
        <f>Poster!M27*Scores!$E27</f>
        <v>6</v>
      </c>
      <c r="N27" s="34">
        <f>Poster!N27*Scores!$E27</f>
        <v>0</v>
      </c>
      <c r="O27" s="34">
        <f>Poster!O27*Scores!$E27</f>
        <v>0</v>
      </c>
      <c r="P27" s="34">
        <f>Poster!P27*Scores!$E27</f>
        <v>6</v>
      </c>
      <c r="Q27" s="34">
        <f>Poster!Q27*Scores!$E27</f>
        <v>6</v>
      </c>
      <c r="R27" s="34">
        <f>Poster!R27*Scores!$E27</f>
        <v>6</v>
      </c>
      <c r="S27" s="34">
        <f>Poster!S27*Scores!$E27</f>
        <v>6</v>
      </c>
      <c r="T27" s="34">
        <f>Poster!T27*Scores!$E27</f>
        <v>6</v>
      </c>
      <c r="U27" s="34">
        <f>Poster!U27*Scores!$E27</f>
        <v>6</v>
      </c>
      <c r="V27" s="34">
        <f>Poster!V27*Scores!$E27</f>
        <v>6</v>
      </c>
      <c r="W27" s="34">
        <f>Poster!W27*Scores!$E27</f>
        <v>6</v>
      </c>
      <c r="X27" s="34">
        <f>Poster!X27*Scores!$E27</f>
        <v>6</v>
      </c>
      <c r="Y27" s="34">
        <f>Poster!Y27*Scores!$E27</f>
        <v>6</v>
      </c>
      <c r="Z27" s="34">
        <f>Poster!Z27*Scores!$E27</f>
        <v>0</v>
      </c>
      <c r="AA27" s="34">
        <f>Poster!AA27*Scores!$E27</f>
        <v>6</v>
      </c>
      <c r="AB27" s="34">
        <f>Poster!AB27*Scores!$E27</f>
        <v>6</v>
      </c>
      <c r="AC27" s="34">
        <f>Poster!AC27*Scores!$E27</f>
        <v>6</v>
      </c>
      <c r="AD27" s="34">
        <f>Poster!AD27*Scores!$E27</f>
        <v>6</v>
      </c>
      <c r="AE27" s="34">
        <f>Poster!AE27*Scores!$E27</f>
        <v>6</v>
      </c>
      <c r="AF27" s="34">
        <f>Poster!AF27*Scores!$E27</f>
        <v>6</v>
      </c>
      <c r="AG27" s="34">
        <f>Poster!AG27*Scores!$E27</f>
        <v>6</v>
      </c>
      <c r="AH27" s="34">
        <f>Poster!AH27*Scores!$E27</f>
        <v>6</v>
      </c>
      <c r="AI27" s="34">
        <f>Poster!AI27*Scores!$E27</f>
        <v>0</v>
      </c>
      <c r="AJ27" s="34">
        <f>Poster!AJ27*Scores!$E27</f>
        <v>0</v>
      </c>
      <c r="AK27" s="34">
        <f>Poster!AK27*Scores!$E27</f>
        <v>0</v>
      </c>
      <c r="AL27" s="34">
        <f>Poster!AL27*Scores!$E27</f>
        <v>0</v>
      </c>
      <c r="AM27" s="34">
        <f>Poster!AM27*Scores!$E27</f>
        <v>0</v>
      </c>
      <c r="AN27" s="34">
        <f>Poster!AN27*Scores!$E27</f>
        <v>0</v>
      </c>
      <c r="AO27" s="34">
        <f>Poster!AO27*Scores!$E27</f>
        <v>0</v>
      </c>
      <c r="AP27" s="34">
        <f>Poster!AP27*Scores!$E27</f>
        <v>0</v>
      </c>
      <c r="AQ27" s="34">
        <f>Poster!AQ27*Scores!$E27</f>
        <v>0</v>
      </c>
      <c r="AR27" s="34">
        <f>Poster!AR27*Scores!$E27</f>
        <v>0</v>
      </c>
      <c r="AS27" s="34">
        <f>Poster!AS27*Scores!$E27</f>
        <v>0</v>
      </c>
      <c r="AT27" s="34">
        <f>Poster!AT27*Scores!$E27</f>
        <v>0</v>
      </c>
      <c r="AU27" s="34">
        <f>Poster!AU27*Scores!$E27</f>
        <v>0</v>
      </c>
      <c r="AV27" s="34">
        <f>Poster!AV27*Scores!$E27</f>
        <v>0</v>
      </c>
      <c r="AW27" s="34">
        <f>Poster!AW27*Scores!$E27</f>
        <v>0</v>
      </c>
      <c r="AX27" s="34">
        <f>Poster!AX27*Scores!$E27</f>
        <v>0</v>
      </c>
      <c r="AY27" s="34">
        <f>Poster!AY27*Scores!$E27</f>
        <v>0</v>
      </c>
      <c r="AZ27" s="34">
        <f>Poster!AZ27*Scores!$E27</f>
        <v>0</v>
      </c>
    </row>
    <row r="28" spans="1:52" ht="15" x14ac:dyDescent="0.25">
      <c r="A28">
        <f>Poster!A28</f>
        <v>24</v>
      </c>
      <c r="B28" t="s">
        <v>645</v>
      </c>
      <c r="C28">
        <f>Poster!B28</f>
        <v>0</v>
      </c>
      <c r="D28" s="34">
        <f>Poster!D28</f>
        <v>2</v>
      </c>
      <c r="E28" s="34">
        <f>Poster!E28</f>
        <v>5</v>
      </c>
      <c r="G28" s="34">
        <f>Poster!G28*Scores!$E28</f>
        <v>5</v>
      </c>
      <c r="H28" s="34">
        <f>Poster!H28*Scores!$E28</f>
        <v>5</v>
      </c>
      <c r="I28" s="34">
        <f>Poster!I28*Scores!$E28</f>
        <v>0</v>
      </c>
      <c r="J28" s="34">
        <f>Poster!J28*Scores!$E28</f>
        <v>5</v>
      </c>
      <c r="K28" s="34">
        <f>Poster!K28*Scores!$E28</f>
        <v>5</v>
      </c>
      <c r="L28" s="34">
        <f>Poster!L28*Scores!$E28</f>
        <v>5</v>
      </c>
      <c r="M28" s="34">
        <f>Poster!M28*Scores!$E28</f>
        <v>5</v>
      </c>
      <c r="N28" s="34">
        <f>Poster!N28*Scores!$E28</f>
        <v>0</v>
      </c>
      <c r="O28" s="34">
        <f>Poster!O28*Scores!$E28</f>
        <v>0</v>
      </c>
      <c r="P28" s="34">
        <f>Poster!P28*Scores!$E28</f>
        <v>5</v>
      </c>
      <c r="Q28" s="34">
        <f>Poster!Q28*Scores!$E28</f>
        <v>5</v>
      </c>
      <c r="R28" s="34">
        <f>Poster!R28*Scores!$E28</f>
        <v>5</v>
      </c>
      <c r="S28" s="34">
        <f>Poster!S28*Scores!$E28</f>
        <v>5</v>
      </c>
      <c r="T28" s="34">
        <f>Poster!T28*Scores!$E28</f>
        <v>5</v>
      </c>
      <c r="U28" s="34">
        <f>Poster!U28*Scores!$E28</f>
        <v>5</v>
      </c>
      <c r="V28" s="34">
        <f>Poster!V28*Scores!$E28</f>
        <v>5</v>
      </c>
      <c r="W28" s="34">
        <f>Poster!W28*Scores!$E28</f>
        <v>5</v>
      </c>
      <c r="X28" s="34">
        <f>Poster!X28*Scores!$E28</f>
        <v>5</v>
      </c>
      <c r="Y28" s="34">
        <f>Poster!Y28*Scores!$E28</f>
        <v>5</v>
      </c>
      <c r="Z28" s="34">
        <f>Poster!Z28*Scores!$E28</f>
        <v>0</v>
      </c>
      <c r="AA28" s="34">
        <f>Poster!AA28*Scores!$E28</f>
        <v>5</v>
      </c>
      <c r="AB28" s="34">
        <f>Poster!AB28*Scores!$E28</f>
        <v>5</v>
      </c>
      <c r="AC28" s="34">
        <f>Poster!AC28*Scores!$E28</f>
        <v>5</v>
      </c>
      <c r="AD28" s="34">
        <f>Poster!AD28*Scores!$E28</f>
        <v>5</v>
      </c>
      <c r="AE28" s="34">
        <f>Poster!AE28*Scores!$E28</f>
        <v>5</v>
      </c>
      <c r="AF28" s="34">
        <f>Poster!AF28*Scores!$E28</f>
        <v>5</v>
      </c>
      <c r="AG28" s="34">
        <f>Poster!AG28*Scores!$E28</f>
        <v>5</v>
      </c>
      <c r="AH28" s="34">
        <f>Poster!AH28*Scores!$E28</f>
        <v>5</v>
      </c>
      <c r="AI28" s="34">
        <f>Poster!AI28*Scores!$E28</f>
        <v>0</v>
      </c>
      <c r="AJ28" s="34">
        <f>Poster!AJ28*Scores!$E28</f>
        <v>0</v>
      </c>
      <c r="AK28" s="34">
        <f>Poster!AK28*Scores!$E28</f>
        <v>0</v>
      </c>
      <c r="AL28" s="34">
        <f>Poster!AL28*Scores!$E28</f>
        <v>0</v>
      </c>
      <c r="AM28" s="34">
        <f>Poster!AM28*Scores!$E28</f>
        <v>0</v>
      </c>
      <c r="AN28" s="34">
        <f>Poster!AN28*Scores!$E28</f>
        <v>0</v>
      </c>
      <c r="AO28" s="34">
        <f>Poster!AO28*Scores!$E28</f>
        <v>0</v>
      </c>
      <c r="AP28" s="34">
        <f>Poster!AP28*Scores!$E28</f>
        <v>0</v>
      </c>
      <c r="AQ28" s="34">
        <f>Poster!AQ28*Scores!$E28</f>
        <v>0</v>
      </c>
      <c r="AR28" s="34">
        <f>Poster!AR28*Scores!$E28</f>
        <v>0</v>
      </c>
      <c r="AS28" s="34">
        <f>Poster!AS28*Scores!$E28</f>
        <v>0</v>
      </c>
      <c r="AT28" s="34">
        <f>Poster!AT28*Scores!$E28</f>
        <v>0</v>
      </c>
      <c r="AU28" s="34">
        <f>Poster!AU28*Scores!$E28</f>
        <v>0</v>
      </c>
      <c r="AV28" s="34">
        <f>Poster!AV28*Scores!$E28</f>
        <v>0</v>
      </c>
      <c r="AW28" s="34">
        <f>Poster!AW28*Scores!$E28</f>
        <v>0</v>
      </c>
      <c r="AX28" s="34">
        <f>Poster!AX28*Scores!$E28</f>
        <v>0</v>
      </c>
      <c r="AY28" s="34">
        <f>Poster!AY28*Scores!$E28</f>
        <v>0</v>
      </c>
      <c r="AZ28" s="34">
        <f>Poster!AZ28*Scores!$E28</f>
        <v>0</v>
      </c>
    </row>
    <row r="29" spans="1:52" ht="15" x14ac:dyDescent="0.25">
      <c r="A29">
        <f>Poster!A29</f>
        <v>25</v>
      </c>
      <c r="B29" t="s">
        <v>645</v>
      </c>
      <c r="C29">
        <f>Poster!B29</f>
        <v>0</v>
      </c>
      <c r="D29" s="34">
        <f>Poster!D29</f>
        <v>2</v>
      </c>
      <c r="E29" s="34">
        <f>Poster!E29</f>
        <v>5</v>
      </c>
      <c r="G29" s="34">
        <f>Poster!G29*Scores!$E29</f>
        <v>5</v>
      </c>
      <c r="H29" s="34">
        <f>Poster!H29*Scores!$E29</f>
        <v>5</v>
      </c>
      <c r="I29" s="34">
        <f>Poster!I29*Scores!$E29</f>
        <v>0</v>
      </c>
      <c r="J29" s="34">
        <f>Poster!J29*Scores!$E29</f>
        <v>5</v>
      </c>
      <c r="K29" s="34">
        <f>Poster!K29*Scores!$E29</f>
        <v>5</v>
      </c>
      <c r="L29" s="34">
        <f>Poster!L29*Scores!$E29</f>
        <v>5</v>
      </c>
      <c r="M29" s="34">
        <f>Poster!M29*Scores!$E29</f>
        <v>5</v>
      </c>
      <c r="N29" s="34">
        <f>Poster!N29*Scores!$E29</f>
        <v>0</v>
      </c>
      <c r="O29" s="34">
        <f>Poster!O29*Scores!$E29</f>
        <v>0</v>
      </c>
      <c r="P29" s="34">
        <f>Poster!P29*Scores!$E29</f>
        <v>5</v>
      </c>
      <c r="Q29" s="34">
        <f>Poster!Q29*Scores!$E29</f>
        <v>5</v>
      </c>
      <c r="R29" s="34">
        <f>Poster!R29*Scores!$E29</f>
        <v>5</v>
      </c>
      <c r="S29" s="34">
        <f>Poster!S29*Scores!$E29</f>
        <v>5</v>
      </c>
      <c r="T29" s="34">
        <f>Poster!T29*Scores!$E29</f>
        <v>5</v>
      </c>
      <c r="U29" s="34">
        <f>Poster!U29*Scores!$E29</f>
        <v>5</v>
      </c>
      <c r="V29" s="34">
        <f>Poster!V29*Scores!$E29</f>
        <v>5</v>
      </c>
      <c r="W29" s="34">
        <f>Poster!W29*Scores!$E29</f>
        <v>5</v>
      </c>
      <c r="X29" s="34">
        <f>Poster!X29*Scores!$E29</f>
        <v>5</v>
      </c>
      <c r="Y29" s="34">
        <f>Poster!Y29*Scores!$E29</f>
        <v>5</v>
      </c>
      <c r="Z29" s="34">
        <f>Poster!Z29*Scores!$E29</f>
        <v>0</v>
      </c>
      <c r="AA29" s="34">
        <f>Poster!AA29*Scores!$E29</f>
        <v>5</v>
      </c>
      <c r="AB29" s="34">
        <f>Poster!AB29*Scores!$E29</f>
        <v>5</v>
      </c>
      <c r="AC29" s="34">
        <f>Poster!AC29*Scores!$E29</f>
        <v>5</v>
      </c>
      <c r="AD29" s="34">
        <f>Poster!AD29*Scores!$E29</f>
        <v>5</v>
      </c>
      <c r="AE29" s="34">
        <f>Poster!AE29*Scores!$E29</f>
        <v>5</v>
      </c>
      <c r="AF29" s="34">
        <f>Poster!AF29*Scores!$E29</f>
        <v>5</v>
      </c>
      <c r="AG29" s="34">
        <f>Poster!AG29*Scores!$E29</f>
        <v>5</v>
      </c>
      <c r="AH29" s="34">
        <f>Poster!AH29*Scores!$E29</f>
        <v>5</v>
      </c>
      <c r="AI29" s="34">
        <f>Poster!AI29*Scores!$E29</f>
        <v>0</v>
      </c>
      <c r="AJ29" s="34">
        <f>Poster!AJ29*Scores!$E29</f>
        <v>0</v>
      </c>
      <c r="AK29" s="34">
        <f>Poster!AK29*Scores!$E29</f>
        <v>0</v>
      </c>
      <c r="AL29" s="34">
        <f>Poster!AL29*Scores!$E29</f>
        <v>0</v>
      </c>
      <c r="AM29" s="34">
        <f>Poster!AM29*Scores!$E29</f>
        <v>0</v>
      </c>
      <c r="AN29" s="34">
        <f>Poster!AN29*Scores!$E29</f>
        <v>0</v>
      </c>
      <c r="AO29" s="34">
        <f>Poster!AO29*Scores!$E29</f>
        <v>0</v>
      </c>
      <c r="AP29" s="34">
        <f>Poster!AP29*Scores!$E29</f>
        <v>0</v>
      </c>
      <c r="AQ29" s="34">
        <f>Poster!AQ29*Scores!$E29</f>
        <v>0</v>
      </c>
      <c r="AR29" s="34">
        <f>Poster!AR29*Scores!$E29</f>
        <v>0</v>
      </c>
      <c r="AS29" s="34">
        <f>Poster!AS29*Scores!$E29</f>
        <v>0</v>
      </c>
      <c r="AT29" s="34">
        <f>Poster!AT29*Scores!$E29</f>
        <v>0</v>
      </c>
      <c r="AU29" s="34">
        <f>Poster!AU29*Scores!$E29</f>
        <v>0</v>
      </c>
      <c r="AV29" s="34">
        <f>Poster!AV29*Scores!$E29</f>
        <v>0</v>
      </c>
      <c r="AW29" s="34">
        <f>Poster!AW29*Scores!$E29</f>
        <v>0</v>
      </c>
      <c r="AX29" s="34">
        <f>Poster!AX29*Scores!$E29</f>
        <v>0</v>
      </c>
      <c r="AY29" s="34">
        <f>Poster!AY29*Scores!$E29</f>
        <v>0</v>
      </c>
      <c r="AZ29" s="34">
        <f>Poster!AZ29*Scores!$E29</f>
        <v>0</v>
      </c>
    </row>
    <row r="30" spans="1:52" ht="15" x14ac:dyDescent="0.25">
      <c r="A30">
        <f>Poster!A30</f>
        <v>26</v>
      </c>
      <c r="B30" t="s">
        <v>645</v>
      </c>
      <c r="C30">
        <f>Poster!B30</f>
        <v>0</v>
      </c>
      <c r="D30" s="34">
        <f>Poster!D30</f>
        <v>2</v>
      </c>
      <c r="E30" s="34">
        <f>Poster!E30</f>
        <v>5</v>
      </c>
      <c r="G30" s="34">
        <f>Poster!G30*Scores!$E30</f>
        <v>5</v>
      </c>
      <c r="H30" s="34">
        <f>Poster!H30*Scores!$E30</f>
        <v>5</v>
      </c>
      <c r="I30" s="34">
        <f>Poster!I30*Scores!$E30</f>
        <v>0</v>
      </c>
      <c r="J30" s="34">
        <f>Poster!J30*Scores!$E30</f>
        <v>5</v>
      </c>
      <c r="K30" s="34">
        <f>Poster!K30*Scores!$E30</f>
        <v>5</v>
      </c>
      <c r="L30" s="34">
        <f>Poster!L30*Scores!$E30</f>
        <v>5</v>
      </c>
      <c r="M30" s="34">
        <f>Poster!M30*Scores!$E30</f>
        <v>5</v>
      </c>
      <c r="N30" s="34">
        <f>Poster!N30*Scores!$E30</f>
        <v>0</v>
      </c>
      <c r="O30" s="34">
        <f>Poster!O30*Scores!$E30</f>
        <v>0</v>
      </c>
      <c r="P30" s="34">
        <f>Poster!P30*Scores!$E30</f>
        <v>5</v>
      </c>
      <c r="Q30" s="34">
        <f>Poster!Q30*Scores!$E30</f>
        <v>5</v>
      </c>
      <c r="R30" s="34">
        <f>Poster!R30*Scores!$E30</f>
        <v>5</v>
      </c>
      <c r="S30" s="34">
        <f>Poster!S30*Scores!$E30</f>
        <v>5</v>
      </c>
      <c r="T30" s="34">
        <f>Poster!T30*Scores!$E30</f>
        <v>5</v>
      </c>
      <c r="U30" s="34">
        <f>Poster!U30*Scores!$E30</f>
        <v>5</v>
      </c>
      <c r="V30" s="34">
        <f>Poster!V30*Scores!$E30</f>
        <v>5</v>
      </c>
      <c r="W30" s="34">
        <f>Poster!W30*Scores!$E30</f>
        <v>5</v>
      </c>
      <c r="X30" s="34">
        <f>Poster!X30*Scores!$E30</f>
        <v>5</v>
      </c>
      <c r="Y30" s="34">
        <f>Poster!Y30*Scores!$E30</f>
        <v>5</v>
      </c>
      <c r="Z30" s="34">
        <f>Poster!Z30*Scores!$E30</f>
        <v>0</v>
      </c>
      <c r="AA30" s="34">
        <f>Poster!AA30*Scores!$E30</f>
        <v>5</v>
      </c>
      <c r="AB30" s="34">
        <f>Poster!AB30*Scores!$E30</f>
        <v>5</v>
      </c>
      <c r="AC30" s="34">
        <f>Poster!AC30*Scores!$E30</f>
        <v>5</v>
      </c>
      <c r="AD30" s="34">
        <f>Poster!AD30*Scores!$E30</f>
        <v>5</v>
      </c>
      <c r="AE30" s="34">
        <f>Poster!AE30*Scores!$E30</f>
        <v>5</v>
      </c>
      <c r="AF30" s="34">
        <f>Poster!AF30*Scores!$E30</f>
        <v>5</v>
      </c>
      <c r="AG30" s="34">
        <f>Poster!AG30*Scores!$E30</f>
        <v>5</v>
      </c>
      <c r="AH30" s="34">
        <f>Poster!AH30*Scores!$E30</f>
        <v>5</v>
      </c>
      <c r="AI30" s="34">
        <f>Poster!AI30*Scores!$E30</f>
        <v>0</v>
      </c>
      <c r="AJ30" s="34">
        <f>Poster!AJ30*Scores!$E30</f>
        <v>0</v>
      </c>
      <c r="AK30" s="34">
        <f>Poster!AK30*Scores!$E30</f>
        <v>0</v>
      </c>
      <c r="AL30" s="34">
        <f>Poster!AL30*Scores!$E30</f>
        <v>0</v>
      </c>
      <c r="AM30" s="34">
        <f>Poster!AM30*Scores!$E30</f>
        <v>0</v>
      </c>
      <c r="AN30" s="34">
        <f>Poster!AN30*Scores!$E30</f>
        <v>0</v>
      </c>
      <c r="AO30" s="34">
        <f>Poster!AO30*Scores!$E30</f>
        <v>0</v>
      </c>
      <c r="AP30" s="34">
        <f>Poster!AP30*Scores!$E30</f>
        <v>0</v>
      </c>
      <c r="AQ30" s="34">
        <f>Poster!AQ30*Scores!$E30</f>
        <v>0</v>
      </c>
      <c r="AR30" s="34">
        <f>Poster!AR30*Scores!$E30</f>
        <v>0</v>
      </c>
      <c r="AS30" s="34">
        <f>Poster!AS30*Scores!$E30</f>
        <v>0</v>
      </c>
      <c r="AT30" s="34">
        <f>Poster!AT30*Scores!$E30</f>
        <v>0</v>
      </c>
      <c r="AU30" s="34">
        <f>Poster!AU30*Scores!$E30</f>
        <v>0</v>
      </c>
      <c r="AV30" s="34">
        <f>Poster!AV30*Scores!$E30</f>
        <v>0</v>
      </c>
      <c r="AW30" s="34">
        <f>Poster!AW30*Scores!$E30</f>
        <v>0</v>
      </c>
      <c r="AX30" s="34">
        <f>Poster!AX30*Scores!$E30</f>
        <v>0</v>
      </c>
      <c r="AY30" s="34">
        <f>Poster!AY30*Scores!$E30</f>
        <v>0</v>
      </c>
      <c r="AZ30" s="34">
        <f>Poster!AZ30*Scores!$E30</f>
        <v>0</v>
      </c>
    </row>
    <row r="31" spans="1:52" ht="15" x14ac:dyDescent="0.25">
      <c r="A31">
        <f>Poster!A31</f>
        <v>27</v>
      </c>
      <c r="B31" t="s">
        <v>645</v>
      </c>
      <c r="C31">
        <f>Poster!B31</f>
        <v>0</v>
      </c>
      <c r="D31" s="34">
        <f>Poster!D31</f>
        <v>2</v>
      </c>
      <c r="E31" s="34">
        <f>Poster!E31</f>
        <v>7</v>
      </c>
      <c r="G31" s="34">
        <f>Poster!G31*Scores!$E31</f>
        <v>7</v>
      </c>
      <c r="H31" s="34">
        <f>Poster!H31*Scores!$E31</f>
        <v>7</v>
      </c>
      <c r="I31" s="34">
        <f>Poster!I31*Scores!$E31</f>
        <v>0</v>
      </c>
      <c r="J31" s="34">
        <f>Poster!J31*Scores!$E31</f>
        <v>7</v>
      </c>
      <c r="K31" s="34">
        <f>Poster!K31*Scores!$E31</f>
        <v>7</v>
      </c>
      <c r="L31" s="34">
        <f>Poster!L31*Scores!$E31</f>
        <v>0</v>
      </c>
      <c r="M31" s="34">
        <f>Poster!M31*Scores!$E31</f>
        <v>7</v>
      </c>
      <c r="N31" s="34">
        <f>Poster!N31*Scores!$E31</f>
        <v>0</v>
      </c>
      <c r="O31" s="34">
        <f>Poster!O31*Scores!$E31</f>
        <v>0</v>
      </c>
      <c r="P31" s="34">
        <f>Poster!P31*Scores!$E31</f>
        <v>7</v>
      </c>
      <c r="Q31" s="34">
        <f>Poster!Q31*Scores!$E31</f>
        <v>7</v>
      </c>
      <c r="R31" s="34">
        <f>Poster!R31*Scores!$E31</f>
        <v>7</v>
      </c>
      <c r="S31" s="34">
        <f>Poster!S31*Scores!$E31</f>
        <v>0</v>
      </c>
      <c r="T31" s="34">
        <f>Poster!T31*Scores!$E31</f>
        <v>7</v>
      </c>
      <c r="U31" s="34">
        <f>Poster!U31*Scores!$E31</f>
        <v>7</v>
      </c>
      <c r="V31" s="34">
        <f>Poster!V31*Scores!$E31</f>
        <v>7</v>
      </c>
      <c r="W31" s="34">
        <f>Poster!W31*Scores!$E31</f>
        <v>7</v>
      </c>
      <c r="X31" s="34">
        <f>Poster!X31*Scores!$E31</f>
        <v>7</v>
      </c>
      <c r="Y31" s="34">
        <f>Poster!Y31*Scores!$E31</f>
        <v>7</v>
      </c>
      <c r="Z31" s="34">
        <f>Poster!Z31*Scores!$E31</f>
        <v>0</v>
      </c>
      <c r="AA31" s="34">
        <f>Poster!AA31*Scores!$E31</f>
        <v>7</v>
      </c>
      <c r="AB31" s="34">
        <f>Poster!AB31*Scores!$E31</f>
        <v>7</v>
      </c>
      <c r="AC31" s="34">
        <f>Poster!AC31*Scores!$E31</f>
        <v>7</v>
      </c>
      <c r="AD31" s="34">
        <f>Poster!AD31*Scores!$E31</f>
        <v>7</v>
      </c>
      <c r="AE31" s="34">
        <f>Poster!AE31*Scores!$E31</f>
        <v>7</v>
      </c>
      <c r="AF31" s="34">
        <f>Poster!AF31*Scores!$E31</f>
        <v>7</v>
      </c>
      <c r="AG31" s="34">
        <f>Poster!AG31*Scores!$E31</f>
        <v>7</v>
      </c>
      <c r="AH31" s="34">
        <f>Poster!AH31*Scores!$E31</f>
        <v>7</v>
      </c>
      <c r="AI31" s="34">
        <f>Poster!AI31*Scores!$E31</f>
        <v>0</v>
      </c>
      <c r="AJ31" s="34">
        <f>Poster!AJ31*Scores!$E31</f>
        <v>0</v>
      </c>
      <c r="AK31" s="34">
        <f>Poster!AK31*Scores!$E31</f>
        <v>0</v>
      </c>
      <c r="AL31" s="34">
        <f>Poster!AL31*Scores!$E31</f>
        <v>0</v>
      </c>
      <c r="AM31" s="34">
        <f>Poster!AM31*Scores!$E31</f>
        <v>0</v>
      </c>
      <c r="AN31" s="34">
        <f>Poster!AN31*Scores!$E31</f>
        <v>0</v>
      </c>
      <c r="AO31" s="34">
        <f>Poster!AO31*Scores!$E31</f>
        <v>0</v>
      </c>
      <c r="AP31" s="34">
        <f>Poster!AP31*Scores!$E31</f>
        <v>0</v>
      </c>
      <c r="AQ31" s="34">
        <f>Poster!AQ31*Scores!$E31</f>
        <v>0</v>
      </c>
      <c r="AR31" s="34">
        <f>Poster!AR31*Scores!$E31</f>
        <v>0</v>
      </c>
      <c r="AS31" s="34">
        <f>Poster!AS31*Scores!$E31</f>
        <v>0</v>
      </c>
      <c r="AT31" s="34">
        <f>Poster!AT31*Scores!$E31</f>
        <v>0</v>
      </c>
      <c r="AU31" s="34">
        <f>Poster!AU31*Scores!$E31</f>
        <v>0</v>
      </c>
      <c r="AV31" s="34">
        <f>Poster!AV31*Scores!$E31</f>
        <v>0</v>
      </c>
      <c r="AW31" s="34">
        <f>Poster!AW31*Scores!$E31</f>
        <v>0</v>
      </c>
      <c r="AX31" s="34">
        <f>Poster!AX31*Scores!$E31</f>
        <v>0</v>
      </c>
      <c r="AY31" s="34">
        <f>Poster!AY31*Scores!$E31</f>
        <v>0</v>
      </c>
      <c r="AZ31" s="34">
        <f>Poster!AZ31*Scores!$E31</f>
        <v>0</v>
      </c>
    </row>
    <row r="32" spans="1:52" ht="15" x14ac:dyDescent="0.25">
      <c r="A32">
        <f>Poster!A32</f>
        <v>28</v>
      </c>
      <c r="B32" t="s">
        <v>645</v>
      </c>
      <c r="C32" t="str">
        <f>Poster!B32</f>
        <v>Four Trainer / Jockey pairs giving ATH setters and treasure-finders:</v>
      </c>
      <c r="D32" s="34">
        <f>Poster!D32</f>
        <v>2</v>
      </c>
      <c r="E32" s="34">
        <f>Poster!E32</f>
        <v>8</v>
      </c>
      <c r="G32" s="34">
        <f>Poster!G32*Scores!$E32</f>
        <v>0</v>
      </c>
      <c r="H32" s="34">
        <f>Poster!H32*Scores!$E32</f>
        <v>0</v>
      </c>
      <c r="I32" s="34">
        <f>Poster!I32*Scores!$E32</f>
        <v>8</v>
      </c>
      <c r="J32" s="34">
        <f>Poster!J32*Scores!$E32</f>
        <v>8</v>
      </c>
      <c r="K32" s="34">
        <f>Poster!K32*Scores!$E32</f>
        <v>8</v>
      </c>
      <c r="L32" s="34">
        <f>Poster!L32*Scores!$E32</f>
        <v>8</v>
      </c>
      <c r="M32" s="34">
        <f>Poster!M32*Scores!$E32</f>
        <v>8</v>
      </c>
      <c r="N32" s="34">
        <f>Poster!N32*Scores!$E32</f>
        <v>0</v>
      </c>
      <c r="O32" s="34">
        <f>Poster!O32*Scores!$E32</f>
        <v>8</v>
      </c>
      <c r="P32" s="34">
        <f>Poster!P32*Scores!$E32</f>
        <v>8</v>
      </c>
      <c r="Q32" s="34">
        <f>Poster!Q32*Scores!$E32</f>
        <v>8</v>
      </c>
      <c r="R32" s="34">
        <f>Poster!R32*Scores!$E32</f>
        <v>8</v>
      </c>
      <c r="S32" s="34">
        <f>Poster!S32*Scores!$E32</f>
        <v>0</v>
      </c>
      <c r="T32" s="34">
        <f>Poster!T32*Scores!$E32</f>
        <v>8</v>
      </c>
      <c r="U32" s="34">
        <f>Poster!U32*Scores!$E32</f>
        <v>8</v>
      </c>
      <c r="V32" s="34">
        <f>Poster!V32*Scores!$E32</f>
        <v>0</v>
      </c>
      <c r="W32" s="34">
        <f>Poster!W32*Scores!$E32</f>
        <v>8</v>
      </c>
      <c r="X32" s="34">
        <f>Poster!X32*Scores!$E32</f>
        <v>8</v>
      </c>
      <c r="Y32" s="34">
        <f>Poster!Y32*Scores!$E32</f>
        <v>8</v>
      </c>
      <c r="Z32" s="34">
        <f>Poster!Z32*Scores!$E32</f>
        <v>0</v>
      </c>
      <c r="AA32" s="34">
        <f>Poster!AA32*Scores!$E32</f>
        <v>8</v>
      </c>
      <c r="AB32" s="34">
        <f>Poster!AB32*Scores!$E32</f>
        <v>8</v>
      </c>
      <c r="AC32" s="34">
        <f>Poster!AC32*Scores!$E32</f>
        <v>8</v>
      </c>
      <c r="AD32" s="34">
        <f>Poster!AD32*Scores!$E32</f>
        <v>8</v>
      </c>
      <c r="AE32" s="34">
        <f>Poster!AE32*Scores!$E32</f>
        <v>8</v>
      </c>
      <c r="AF32" s="34">
        <f>Poster!AF32*Scores!$E32</f>
        <v>0</v>
      </c>
      <c r="AG32" s="34">
        <f>Poster!AG32*Scores!$E32</f>
        <v>8</v>
      </c>
      <c r="AH32" s="34">
        <f>Poster!AH32*Scores!$E32</f>
        <v>8</v>
      </c>
      <c r="AI32" s="34">
        <f>Poster!AI32*Scores!$E32</f>
        <v>0</v>
      </c>
      <c r="AJ32" s="34">
        <f>Poster!AJ32*Scores!$E32</f>
        <v>0</v>
      </c>
      <c r="AK32" s="34">
        <f>Poster!AK32*Scores!$E32</f>
        <v>0</v>
      </c>
      <c r="AL32" s="34">
        <f>Poster!AL32*Scores!$E32</f>
        <v>0</v>
      </c>
      <c r="AM32" s="34">
        <f>Poster!AM32*Scores!$E32</f>
        <v>0</v>
      </c>
      <c r="AN32" s="34">
        <f>Poster!AN32*Scores!$E32</f>
        <v>0</v>
      </c>
      <c r="AO32" s="34">
        <f>Poster!AO32*Scores!$E32</f>
        <v>0</v>
      </c>
      <c r="AP32" s="34">
        <f>Poster!AP32*Scores!$E32</f>
        <v>0</v>
      </c>
      <c r="AQ32" s="34">
        <f>Poster!AQ32*Scores!$E32</f>
        <v>0</v>
      </c>
      <c r="AR32" s="34">
        <f>Poster!AR32*Scores!$E32</f>
        <v>0</v>
      </c>
      <c r="AS32" s="34">
        <f>Poster!AS32*Scores!$E32</f>
        <v>0</v>
      </c>
      <c r="AT32" s="34">
        <f>Poster!AT32*Scores!$E32</f>
        <v>0</v>
      </c>
      <c r="AU32" s="34">
        <f>Poster!AU32*Scores!$E32</f>
        <v>0</v>
      </c>
      <c r="AV32" s="34">
        <f>Poster!AV32*Scores!$E32</f>
        <v>0</v>
      </c>
      <c r="AW32" s="34">
        <f>Poster!AW32*Scores!$E32</f>
        <v>0</v>
      </c>
      <c r="AX32" s="34">
        <f>Poster!AX32*Scores!$E32</f>
        <v>0</v>
      </c>
      <c r="AY32" s="34">
        <f>Poster!AY32*Scores!$E32</f>
        <v>0</v>
      </c>
      <c r="AZ32" s="34">
        <f>Poster!AZ32*Scores!$E32</f>
        <v>0</v>
      </c>
    </row>
    <row r="33" spans="1:52" ht="15" x14ac:dyDescent="0.25">
      <c r="A33">
        <f>Poster!A33</f>
        <v>29</v>
      </c>
      <c r="B33" t="s">
        <v>645</v>
      </c>
      <c r="C33">
        <f>Poster!B33</f>
        <v>0</v>
      </c>
      <c r="D33" s="34">
        <f>Poster!D33</f>
        <v>2</v>
      </c>
      <c r="E33" s="34">
        <f>Poster!E33</f>
        <v>8</v>
      </c>
      <c r="G33" s="34">
        <f>Poster!G33*Scores!$E33</f>
        <v>0</v>
      </c>
      <c r="H33" s="34">
        <f>Poster!H33*Scores!$E33</f>
        <v>0</v>
      </c>
      <c r="I33" s="34">
        <f>Poster!I33*Scores!$E33</f>
        <v>8</v>
      </c>
      <c r="J33" s="34">
        <f>Poster!J33*Scores!$E33</f>
        <v>8</v>
      </c>
      <c r="K33" s="34">
        <f>Poster!K33*Scores!$E33</f>
        <v>8</v>
      </c>
      <c r="L33" s="34">
        <f>Poster!L33*Scores!$E33</f>
        <v>8</v>
      </c>
      <c r="M33" s="34">
        <f>Poster!M33*Scores!$E33</f>
        <v>8</v>
      </c>
      <c r="N33" s="34">
        <f>Poster!N33*Scores!$E33</f>
        <v>0</v>
      </c>
      <c r="O33" s="34">
        <f>Poster!O33*Scores!$E33</f>
        <v>8</v>
      </c>
      <c r="P33" s="34">
        <f>Poster!P33*Scores!$E33</f>
        <v>8</v>
      </c>
      <c r="Q33" s="34">
        <f>Poster!Q33*Scores!$E33</f>
        <v>8</v>
      </c>
      <c r="R33" s="34">
        <f>Poster!R33*Scores!$E33</f>
        <v>8</v>
      </c>
      <c r="S33" s="34">
        <f>Poster!S33*Scores!$E33</f>
        <v>0</v>
      </c>
      <c r="T33" s="34">
        <f>Poster!T33*Scores!$E33</f>
        <v>8</v>
      </c>
      <c r="U33" s="34">
        <f>Poster!U33*Scores!$E33</f>
        <v>8</v>
      </c>
      <c r="V33" s="34">
        <f>Poster!V33*Scores!$E33</f>
        <v>0</v>
      </c>
      <c r="W33" s="34">
        <f>Poster!W33*Scores!$E33</f>
        <v>8</v>
      </c>
      <c r="X33" s="34">
        <f>Poster!X33*Scores!$E33</f>
        <v>8</v>
      </c>
      <c r="Y33" s="34">
        <f>Poster!Y33*Scores!$E33</f>
        <v>8</v>
      </c>
      <c r="Z33" s="34">
        <f>Poster!Z33*Scores!$E33</f>
        <v>0</v>
      </c>
      <c r="AA33" s="34">
        <f>Poster!AA33*Scores!$E33</f>
        <v>8</v>
      </c>
      <c r="AB33" s="34">
        <f>Poster!AB33*Scores!$E33</f>
        <v>8</v>
      </c>
      <c r="AC33" s="34">
        <f>Poster!AC33*Scores!$E33</f>
        <v>8</v>
      </c>
      <c r="AD33" s="34">
        <f>Poster!AD33*Scores!$E33</f>
        <v>8</v>
      </c>
      <c r="AE33" s="34">
        <f>Poster!AE33*Scores!$E33</f>
        <v>8</v>
      </c>
      <c r="AF33" s="34">
        <f>Poster!AF33*Scores!$E33</f>
        <v>0</v>
      </c>
      <c r="AG33" s="34">
        <f>Poster!AG33*Scores!$E33</f>
        <v>8</v>
      </c>
      <c r="AH33" s="34">
        <f>Poster!AH33*Scores!$E33</f>
        <v>8</v>
      </c>
      <c r="AI33" s="34">
        <f>Poster!AI33*Scores!$E33</f>
        <v>0</v>
      </c>
      <c r="AJ33" s="34">
        <f>Poster!AJ33*Scores!$E33</f>
        <v>0</v>
      </c>
      <c r="AK33" s="34">
        <f>Poster!AK33*Scores!$E33</f>
        <v>0</v>
      </c>
      <c r="AL33" s="34">
        <f>Poster!AL33*Scores!$E33</f>
        <v>0</v>
      </c>
      <c r="AM33" s="34">
        <f>Poster!AM33*Scores!$E33</f>
        <v>0</v>
      </c>
      <c r="AN33" s="34">
        <f>Poster!AN33*Scores!$E33</f>
        <v>0</v>
      </c>
      <c r="AO33" s="34">
        <f>Poster!AO33*Scores!$E33</f>
        <v>0</v>
      </c>
      <c r="AP33" s="34">
        <f>Poster!AP33*Scores!$E33</f>
        <v>0</v>
      </c>
      <c r="AQ33" s="34">
        <f>Poster!AQ33*Scores!$E33</f>
        <v>0</v>
      </c>
      <c r="AR33" s="34">
        <f>Poster!AR33*Scores!$E33</f>
        <v>0</v>
      </c>
      <c r="AS33" s="34">
        <f>Poster!AS33*Scores!$E33</f>
        <v>0</v>
      </c>
      <c r="AT33" s="34">
        <f>Poster!AT33*Scores!$E33</f>
        <v>0</v>
      </c>
      <c r="AU33" s="34">
        <f>Poster!AU33*Scores!$E33</f>
        <v>0</v>
      </c>
      <c r="AV33" s="34">
        <f>Poster!AV33*Scores!$E33</f>
        <v>0</v>
      </c>
      <c r="AW33" s="34">
        <f>Poster!AW33*Scores!$E33</f>
        <v>0</v>
      </c>
      <c r="AX33" s="34">
        <f>Poster!AX33*Scores!$E33</f>
        <v>0</v>
      </c>
      <c r="AY33" s="34">
        <f>Poster!AY33*Scores!$E33</f>
        <v>0</v>
      </c>
      <c r="AZ33" s="34">
        <f>Poster!AZ33*Scores!$E33</f>
        <v>0</v>
      </c>
    </row>
    <row r="34" spans="1:52" ht="15" x14ac:dyDescent="0.25">
      <c r="A34">
        <f>Poster!A34</f>
        <v>30</v>
      </c>
      <c r="B34" t="s">
        <v>645</v>
      </c>
      <c r="C34">
        <f>Poster!B34</f>
        <v>0</v>
      </c>
      <c r="D34" s="34">
        <f>Poster!D34</f>
        <v>2</v>
      </c>
      <c r="E34" s="34">
        <f>Poster!E34</f>
        <v>8</v>
      </c>
      <c r="G34" s="34">
        <f>Poster!G34*Scores!$E34</f>
        <v>0</v>
      </c>
      <c r="H34" s="34">
        <f>Poster!H34*Scores!$E34</f>
        <v>0</v>
      </c>
      <c r="I34" s="34">
        <f>Poster!I34*Scores!$E34</f>
        <v>8</v>
      </c>
      <c r="J34" s="34">
        <f>Poster!J34*Scores!$E34</f>
        <v>8</v>
      </c>
      <c r="K34" s="34">
        <f>Poster!K34*Scores!$E34</f>
        <v>8</v>
      </c>
      <c r="L34" s="34">
        <f>Poster!L34*Scores!$E34</f>
        <v>8</v>
      </c>
      <c r="M34" s="34">
        <f>Poster!M34*Scores!$E34</f>
        <v>8</v>
      </c>
      <c r="N34" s="34">
        <f>Poster!N34*Scores!$E34</f>
        <v>0</v>
      </c>
      <c r="O34" s="34">
        <f>Poster!O34*Scores!$E34</f>
        <v>8</v>
      </c>
      <c r="P34" s="34">
        <f>Poster!P34*Scores!$E34</f>
        <v>8</v>
      </c>
      <c r="Q34" s="34">
        <f>Poster!Q34*Scores!$E34</f>
        <v>8</v>
      </c>
      <c r="R34" s="34">
        <f>Poster!R34*Scores!$E34</f>
        <v>8</v>
      </c>
      <c r="S34" s="34">
        <f>Poster!S34*Scores!$E34</f>
        <v>0</v>
      </c>
      <c r="T34" s="34">
        <f>Poster!T34*Scores!$E34</f>
        <v>8</v>
      </c>
      <c r="U34" s="34">
        <f>Poster!U34*Scores!$E34</f>
        <v>8</v>
      </c>
      <c r="V34" s="34">
        <f>Poster!V34*Scores!$E34</f>
        <v>0</v>
      </c>
      <c r="W34" s="34">
        <f>Poster!W34*Scores!$E34</f>
        <v>8</v>
      </c>
      <c r="X34" s="34">
        <f>Poster!X34*Scores!$E34</f>
        <v>8</v>
      </c>
      <c r="Y34" s="34">
        <f>Poster!Y34*Scores!$E34</f>
        <v>8</v>
      </c>
      <c r="Z34" s="34">
        <f>Poster!Z34*Scores!$E34</f>
        <v>0</v>
      </c>
      <c r="AA34" s="34">
        <f>Poster!AA34*Scores!$E34</f>
        <v>8</v>
      </c>
      <c r="AB34" s="34">
        <f>Poster!AB34*Scores!$E34</f>
        <v>8</v>
      </c>
      <c r="AC34" s="34">
        <f>Poster!AC34*Scores!$E34</f>
        <v>8</v>
      </c>
      <c r="AD34" s="34">
        <f>Poster!AD34*Scores!$E34</f>
        <v>8</v>
      </c>
      <c r="AE34" s="34">
        <f>Poster!AE34*Scores!$E34</f>
        <v>8</v>
      </c>
      <c r="AF34" s="34">
        <f>Poster!AF34*Scores!$E34</f>
        <v>0</v>
      </c>
      <c r="AG34" s="34">
        <f>Poster!AG34*Scores!$E34</f>
        <v>8</v>
      </c>
      <c r="AH34" s="34">
        <f>Poster!AH34*Scores!$E34</f>
        <v>8</v>
      </c>
      <c r="AI34" s="34">
        <f>Poster!AI34*Scores!$E34</f>
        <v>0</v>
      </c>
      <c r="AJ34" s="34">
        <f>Poster!AJ34*Scores!$E34</f>
        <v>0</v>
      </c>
      <c r="AK34" s="34">
        <f>Poster!AK34*Scores!$E34</f>
        <v>0</v>
      </c>
      <c r="AL34" s="34">
        <f>Poster!AL34*Scores!$E34</f>
        <v>0</v>
      </c>
      <c r="AM34" s="34">
        <f>Poster!AM34*Scores!$E34</f>
        <v>0</v>
      </c>
      <c r="AN34" s="34">
        <f>Poster!AN34*Scores!$E34</f>
        <v>0</v>
      </c>
      <c r="AO34" s="34">
        <f>Poster!AO34*Scores!$E34</f>
        <v>0</v>
      </c>
      <c r="AP34" s="34">
        <f>Poster!AP34*Scores!$E34</f>
        <v>0</v>
      </c>
      <c r="AQ34" s="34">
        <f>Poster!AQ34*Scores!$E34</f>
        <v>0</v>
      </c>
      <c r="AR34" s="34">
        <f>Poster!AR34*Scores!$E34</f>
        <v>0</v>
      </c>
      <c r="AS34" s="34">
        <f>Poster!AS34*Scores!$E34</f>
        <v>0</v>
      </c>
      <c r="AT34" s="34">
        <f>Poster!AT34*Scores!$E34</f>
        <v>0</v>
      </c>
      <c r="AU34" s="34">
        <f>Poster!AU34*Scores!$E34</f>
        <v>0</v>
      </c>
      <c r="AV34" s="34">
        <f>Poster!AV34*Scores!$E34</f>
        <v>0</v>
      </c>
      <c r="AW34" s="34">
        <f>Poster!AW34*Scores!$E34</f>
        <v>0</v>
      </c>
      <c r="AX34" s="34">
        <f>Poster!AX34*Scores!$E34</f>
        <v>0</v>
      </c>
      <c r="AY34" s="34">
        <f>Poster!AY34*Scores!$E34</f>
        <v>0</v>
      </c>
      <c r="AZ34" s="34">
        <f>Poster!AZ34*Scores!$E34</f>
        <v>0</v>
      </c>
    </row>
    <row r="35" spans="1:52" ht="15" x14ac:dyDescent="0.25">
      <c r="A35">
        <f>Poster!A35</f>
        <v>31</v>
      </c>
      <c r="B35" t="s">
        <v>645</v>
      </c>
      <c r="C35">
        <f>Poster!B35</f>
        <v>0</v>
      </c>
      <c r="D35" s="34">
        <f>Poster!D35</f>
        <v>2</v>
      </c>
      <c r="E35" s="34">
        <f>Poster!E35</f>
        <v>8</v>
      </c>
      <c r="G35" s="34">
        <f>Poster!G35*Scores!$E35</f>
        <v>0</v>
      </c>
      <c r="H35" s="34">
        <f>Poster!H35*Scores!$E35</f>
        <v>0</v>
      </c>
      <c r="I35" s="34">
        <f>Poster!I35*Scores!$E35</f>
        <v>8</v>
      </c>
      <c r="J35" s="34">
        <f>Poster!J35*Scores!$E35</f>
        <v>8</v>
      </c>
      <c r="K35" s="34">
        <f>Poster!K35*Scores!$E35</f>
        <v>8</v>
      </c>
      <c r="L35" s="34">
        <f>Poster!L35*Scores!$E35</f>
        <v>8</v>
      </c>
      <c r="M35" s="34">
        <f>Poster!M35*Scores!$E35</f>
        <v>8</v>
      </c>
      <c r="N35" s="34">
        <f>Poster!N35*Scores!$E35</f>
        <v>0</v>
      </c>
      <c r="O35" s="34">
        <f>Poster!O35*Scores!$E35</f>
        <v>8</v>
      </c>
      <c r="P35" s="34">
        <f>Poster!P35*Scores!$E35</f>
        <v>8</v>
      </c>
      <c r="Q35" s="34">
        <f>Poster!Q35*Scores!$E35</f>
        <v>8</v>
      </c>
      <c r="R35" s="34">
        <f>Poster!R35*Scores!$E35</f>
        <v>8</v>
      </c>
      <c r="S35" s="34">
        <f>Poster!S35*Scores!$E35</f>
        <v>0</v>
      </c>
      <c r="T35" s="34">
        <f>Poster!T35*Scores!$E35</f>
        <v>8</v>
      </c>
      <c r="U35" s="34">
        <f>Poster!U35*Scores!$E35</f>
        <v>8</v>
      </c>
      <c r="V35" s="34">
        <f>Poster!V35*Scores!$E35</f>
        <v>0</v>
      </c>
      <c r="W35" s="34">
        <f>Poster!W35*Scores!$E35</f>
        <v>8</v>
      </c>
      <c r="X35" s="34">
        <f>Poster!X35*Scores!$E35</f>
        <v>8</v>
      </c>
      <c r="Y35" s="34">
        <f>Poster!Y35*Scores!$E35</f>
        <v>8</v>
      </c>
      <c r="Z35" s="34">
        <f>Poster!Z35*Scores!$E35</f>
        <v>0</v>
      </c>
      <c r="AA35" s="34">
        <f>Poster!AA35*Scores!$E35</f>
        <v>8</v>
      </c>
      <c r="AB35" s="34">
        <f>Poster!AB35*Scores!$E35</f>
        <v>8</v>
      </c>
      <c r="AC35" s="34">
        <f>Poster!AC35*Scores!$E35</f>
        <v>8</v>
      </c>
      <c r="AD35" s="34">
        <f>Poster!AD35*Scores!$E35</f>
        <v>8</v>
      </c>
      <c r="AE35" s="34">
        <f>Poster!AE35*Scores!$E35</f>
        <v>8</v>
      </c>
      <c r="AF35" s="34">
        <f>Poster!AF35*Scores!$E35</f>
        <v>0</v>
      </c>
      <c r="AG35" s="34">
        <f>Poster!AG35*Scores!$E35</f>
        <v>8</v>
      </c>
      <c r="AH35" s="34">
        <f>Poster!AH35*Scores!$E35</f>
        <v>8</v>
      </c>
      <c r="AI35" s="34">
        <f>Poster!AI35*Scores!$E35</f>
        <v>0</v>
      </c>
      <c r="AJ35" s="34">
        <f>Poster!AJ35*Scores!$E35</f>
        <v>0</v>
      </c>
      <c r="AK35" s="34">
        <f>Poster!AK35*Scores!$E35</f>
        <v>0</v>
      </c>
      <c r="AL35" s="34">
        <f>Poster!AL35*Scores!$E35</f>
        <v>0</v>
      </c>
      <c r="AM35" s="34">
        <f>Poster!AM35*Scores!$E35</f>
        <v>0</v>
      </c>
      <c r="AN35" s="34">
        <f>Poster!AN35*Scores!$E35</f>
        <v>0</v>
      </c>
      <c r="AO35" s="34">
        <f>Poster!AO35*Scores!$E35</f>
        <v>0</v>
      </c>
      <c r="AP35" s="34">
        <f>Poster!AP35*Scores!$E35</f>
        <v>0</v>
      </c>
      <c r="AQ35" s="34">
        <f>Poster!AQ35*Scores!$E35</f>
        <v>0</v>
      </c>
      <c r="AR35" s="34">
        <f>Poster!AR35*Scores!$E35</f>
        <v>0</v>
      </c>
      <c r="AS35" s="34">
        <f>Poster!AS35*Scores!$E35</f>
        <v>0</v>
      </c>
      <c r="AT35" s="34">
        <f>Poster!AT35*Scores!$E35</f>
        <v>0</v>
      </c>
      <c r="AU35" s="34">
        <f>Poster!AU35*Scores!$E35</f>
        <v>0</v>
      </c>
      <c r="AV35" s="34">
        <f>Poster!AV35*Scores!$E35</f>
        <v>0</v>
      </c>
      <c r="AW35" s="34">
        <f>Poster!AW35*Scores!$E35</f>
        <v>0</v>
      </c>
      <c r="AX35" s="34">
        <f>Poster!AX35*Scores!$E35</f>
        <v>0</v>
      </c>
      <c r="AY35" s="34">
        <f>Poster!AY35*Scores!$E35</f>
        <v>0</v>
      </c>
      <c r="AZ35" s="34">
        <f>Poster!AZ35*Scores!$E35</f>
        <v>0</v>
      </c>
    </row>
    <row r="36" spans="1:52" ht="15" x14ac:dyDescent="0.25">
      <c r="A36">
        <f>Poster!A36</f>
        <v>32</v>
      </c>
      <c r="B36" t="s">
        <v>645</v>
      </c>
      <c r="C36" t="str">
        <f>Poster!B36</f>
        <v>TS</v>
      </c>
      <c r="D36" s="34">
        <f>Poster!D36</f>
        <v>2</v>
      </c>
      <c r="E36" s="34">
        <f>Poster!E36</f>
        <v>22</v>
      </c>
      <c r="G36" s="34">
        <f>Poster!G36*Scores!$E36</f>
        <v>0</v>
      </c>
      <c r="H36" s="34">
        <f>Poster!H36*Scores!$E36</f>
        <v>0</v>
      </c>
      <c r="I36" s="34">
        <f>Poster!I36*Scores!$E36</f>
        <v>0</v>
      </c>
      <c r="J36" s="34">
        <f>Poster!J36*Scores!$E36</f>
        <v>22</v>
      </c>
      <c r="K36" s="34">
        <f>Poster!K36*Scores!$E36</f>
        <v>0</v>
      </c>
      <c r="L36" s="34">
        <f>Poster!L36*Scores!$E36</f>
        <v>0</v>
      </c>
      <c r="M36" s="34">
        <f>Poster!M36*Scores!$E36</f>
        <v>0</v>
      </c>
      <c r="N36" s="34">
        <f>Poster!N36*Scores!$E36</f>
        <v>0</v>
      </c>
      <c r="O36" s="34">
        <f>Poster!O36*Scores!$E36</f>
        <v>0</v>
      </c>
      <c r="P36" s="34">
        <f>Poster!P36*Scores!$E36</f>
        <v>0</v>
      </c>
      <c r="Q36" s="34">
        <f>Poster!Q36*Scores!$E36</f>
        <v>0</v>
      </c>
      <c r="R36" s="34">
        <f>Poster!R36*Scores!$E36</f>
        <v>0</v>
      </c>
      <c r="S36" s="34">
        <f>Poster!S36*Scores!$E36</f>
        <v>0</v>
      </c>
      <c r="T36" s="34">
        <f>Poster!T36*Scores!$E36</f>
        <v>0</v>
      </c>
      <c r="U36" s="34">
        <f>Poster!U36*Scores!$E36</f>
        <v>22</v>
      </c>
      <c r="V36" s="34">
        <f>Poster!V36*Scores!$E36</f>
        <v>0</v>
      </c>
      <c r="W36" s="34">
        <f>Poster!W36*Scores!$E36</f>
        <v>22</v>
      </c>
      <c r="X36" s="34">
        <f>Poster!X36*Scores!$E36</f>
        <v>22</v>
      </c>
      <c r="Y36" s="34">
        <f>Poster!Y36*Scores!$E36</f>
        <v>22</v>
      </c>
      <c r="Z36" s="34">
        <f>Poster!Z36*Scores!$E36</f>
        <v>0</v>
      </c>
      <c r="AA36" s="34">
        <f>Poster!AA36*Scores!$E36</f>
        <v>0</v>
      </c>
      <c r="AB36" s="34">
        <f>Poster!AB36*Scores!$E36</f>
        <v>0</v>
      </c>
      <c r="AC36" s="34">
        <f>Poster!AC36*Scores!$E36</f>
        <v>0</v>
      </c>
      <c r="AD36" s="34">
        <f>Poster!AD36*Scores!$E36</f>
        <v>22</v>
      </c>
      <c r="AE36" s="34">
        <f>Poster!AE36*Scores!$E36</f>
        <v>0</v>
      </c>
      <c r="AF36" s="34">
        <f>Poster!AF36*Scores!$E36</f>
        <v>0</v>
      </c>
      <c r="AG36" s="34">
        <f>Poster!AG36*Scores!$E36</f>
        <v>22</v>
      </c>
      <c r="AH36" s="34">
        <f>Poster!AH36*Scores!$E36</f>
        <v>0</v>
      </c>
      <c r="AI36" s="34">
        <f>Poster!AI36*Scores!$E36</f>
        <v>0</v>
      </c>
      <c r="AJ36" s="34">
        <f>Poster!AJ36*Scores!$E36</f>
        <v>0</v>
      </c>
      <c r="AK36" s="34">
        <f>Poster!AK36*Scores!$E36</f>
        <v>0</v>
      </c>
      <c r="AL36" s="34">
        <f>Poster!AL36*Scores!$E36</f>
        <v>0</v>
      </c>
      <c r="AM36" s="34">
        <f>Poster!AM36*Scores!$E36</f>
        <v>0</v>
      </c>
      <c r="AN36" s="34">
        <f>Poster!AN36*Scores!$E36</f>
        <v>0</v>
      </c>
      <c r="AO36" s="34">
        <f>Poster!AO36*Scores!$E36</f>
        <v>0</v>
      </c>
      <c r="AP36" s="34">
        <f>Poster!AP36*Scores!$E36</f>
        <v>0</v>
      </c>
      <c r="AQ36" s="34">
        <f>Poster!AQ36*Scores!$E36</f>
        <v>0</v>
      </c>
      <c r="AR36" s="34">
        <f>Poster!AR36*Scores!$E36</f>
        <v>0</v>
      </c>
      <c r="AS36" s="34">
        <f>Poster!AS36*Scores!$E36</f>
        <v>0</v>
      </c>
      <c r="AT36" s="34">
        <f>Poster!AT36*Scores!$E36</f>
        <v>0</v>
      </c>
      <c r="AU36" s="34">
        <f>Poster!AU36*Scores!$E36</f>
        <v>0</v>
      </c>
      <c r="AV36" s="34">
        <f>Poster!AV36*Scores!$E36</f>
        <v>0</v>
      </c>
      <c r="AW36" s="34">
        <f>Poster!AW36*Scores!$E36</f>
        <v>0</v>
      </c>
      <c r="AX36" s="34">
        <f>Poster!AX36*Scores!$E36</f>
        <v>0</v>
      </c>
      <c r="AY36" s="34">
        <f>Poster!AY36*Scores!$E36</f>
        <v>0</v>
      </c>
      <c r="AZ36" s="34">
        <f>Poster!AZ36*Scores!$E36</f>
        <v>0</v>
      </c>
    </row>
    <row r="37" spans="1:52" ht="15" x14ac:dyDescent="0.25">
      <c r="A37">
        <f>Poster!A37</f>
        <v>33</v>
      </c>
      <c r="B37" t="s">
        <v>645</v>
      </c>
      <c r="C37" t="str">
        <f>Poster!B37</f>
        <v>RPR</v>
      </c>
      <c r="D37" s="34">
        <f>Poster!D37</f>
        <v>2</v>
      </c>
      <c r="E37" s="34">
        <f>Poster!E37</f>
        <v>17</v>
      </c>
      <c r="G37" s="34">
        <f>Poster!G37*Scores!$E37</f>
        <v>0</v>
      </c>
      <c r="H37" s="34">
        <f>Poster!H37*Scores!$E37</f>
        <v>0</v>
      </c>
      <c r="I37" s="34">
        <f>Poster!I37*Scores!$E37</f>
        <v>17</v>
      </c>
      <c r="J37" s="34">
        <f>Poster!J37*Scores!$E37</f>
        <v>17</v>
      </c>
      <c r="K37" s="34">
        <f>Poster!K37*Scores!$E37</f>
        <v>17</v>
      </c>
      <c r="L37" s="34">
        <f>Poster!L37*Scores!$E37</f>
        <v>0</v>
      </c>
      <c r="M37" s="34">
        <f>Poster!M37*Scores!$E37</f>
        <v>17</v>
      </c>
      <c r="N37" s="34">
        <f>Poster!N37*Scores!$E37</f>
        <v>0</v>
      </c>
      <c r="O37" s="34">
        <f>Poster!O37*Scores!$E37</f>
        <v>0</v>
      </c>
      <c r="P37" s="34">
        <f>Poster!P37*Scores!$E37</f>
        <v>0</v>
      </c>
      <c r="Q37" s="34">
        <f>Poster!Q37*Scores!$E37</f>
        <v>0</v>
      </c>
      <c r="R37" s="34">
        <f>Poster!R37*Scores!$E37</f>
        <v>17</v>
      </c>
      <c r="S37" s="34">
        <f>Poster!S37*Scores!$E37</f>
        <v>0</v>
      </c>
      <c r="T37" s="34">
        <f>Poster!T37*Scores!$E37</f>
        <v>0</v>
      </c>
      <c r="U37" s="34">
        <f>Poster!U37*Scores!$E37</f>
        <v>17</v>
      </c>
      <c r="V37" s="34">
        <f>Poster!V37*Scores!$E37</f>
        <v>17</v>
      </c>
      <c r="W37" s="34">
        <f>Poster!W37*Scores!$E37</f>
        <v>17</v>
      </c>
      <c r="X37" s="34">
        <f>Poster!X37*Scores!$E37</f>
        <v>0</v>
      </c>
      <c r="Y37" s="34">
        <f>Poster!Y37*Scores!$E37</f>
        <v>17</v>
      </c>
      <c r="Z37" s="34">
        <f>Poster!Z37*Scores!$E37</f>
        <v>0</v>
      </c>
      <c r="AA37" s="34">
        <f>Poster!AA37*Scores!$E37</f>
        <v>0</v>
      </c>
      <c r="AB37" s="34">
        <f>Poster!AB37*Scores!$E37</f>
        <v>0</v>
      </c>
      <c r="AC37" s="34">
        <f>Poster!AC37*Scores!$E37</f>
        <v>0</v>
      </c>
      <c r="AD37" s="34">
        <f>Poster!AD37*Scores!$E37</f>
        <v>17</v>
      </c>
      <c r="AE37" s="34">
        <f>Poster!AE37*Scores!$E37</f>
        <v>0</v>
      </c>
      <c r="AF37" s="34">
        <f>Poster!AF37*Scores!$E37</f>
        <v>0</v>
      </c>
      <c r="AG37" s="34">
        <f>Poster!AG37*Scores!$E37</f>
        <v>17</v>
      </c>
      <c r="AH37" s="34">
        <f>Poster!AH37*Scores!$E37</f>
        <v>17</v>
      </c>
      <c r="AI37" s="34">
        <f>Poster!AI37*Scores!$E37</f>
        <v>0</v>
      </c>
      <c r="AJ37" s="34">
        <f>Poster!AJ37*Scores!$E37</f>
        <v>0</v>
      </c>
      <c r="AK37" s="34">
        <f>Poster!AK37*Scores!$E37</f>
        <v>0</v>
      </c>
      <c r="AL37" s="34">
        <f>Poster!AL37*Scores!$E37</f>
        <v>0</v>
      </c>
      <c r="AM37" s="34">
        <f>Poster!AM37*Scores!$E37</f>
        <v>0</v>
      </c>
      <c r="AN37" s="34">
        <f>Poster!AN37*Scores!$E37</f>
        <v>0</v>
      </c>
      <c r="AO37" s="34">
        <f>Poster!AO37*Scores!$E37</f>
        <v>0</v>
      </c>
      <c r="AP37" s="34">
        <f>Poster!AP37*Scores!$E37</f>
        <v>0</v>
      </c>
      <c r="AQ37" s="34">
        <f>Poster!AQ37*Scores!$E37</f>
        <v>0</v>
      </c>
      <c r="AR37" s="34">
        <f>Poster!AR37*Scores!$E37</f>
        <v>0</v>
      </c>
      <c r="AS37" s="34">
        <f>Poster!AS37*Scores!$E37</f>
        <v>0</v>
      </c>
      <c r="AT37" s="34">
        <f>Poster!AT37*Scores!$E37</f>
        <v>0</v>
      </c>
      <c r="AU37" s="34">
        <f>Poster!AU37*Scores!$E37</f>
        <v>0</v>
      </c>
      <c r="AV37" s="34">
        <f>Poster!AV37*Scores!$E37</f>
        <v>0</v>
      </c>
      <c r="AW37" s="34">
        <f>Poster!AW37*Scores!$E37</f>
        <v>0</v>
      </c>
      <c r="AX37" s="34">
        <f>Poster!AX37*Scores!$E37</f>
        <v>0</v>
      </c>
      <c r="AY37" s="34">
        <f>Poster!AY37*Scores!$E37</f>
        <v>0</v>
      </c>
      <c r="AZ37" s="34">
        <f>Poster!AZ37*Scores!$E37</f>
        <v>0</v>
      </c>
    </row>
    <row r="38" spans="1:52" ht="15" x14ac:dyDescent="0.25">
      <c r="A38">
        <f>Poster!A38</f>
        <v>34</v>
      </c>
      <c r="B38" t="s">
        <v>645</v>
      </c>
      <c r="C38">
        <f>Poster!B38</f>
        <v>0</v>
      </c>
      <c r="D38" s="34">
        <f>Poster!D38</f>
        <v>2</v>
      </c>
      <c r="E38" s="34">
        <f>Poster!E38</f>
        <v>19</v>
      </c>
      <c r="G38" s="34">
        <f>Poster!G38*Scores!$E38</f>
        <v>0</v>
      </c>
      <c r="H38" s="34">
        <f>Poster!H38*Scores!$E38</f>
        <v>0</v>
      </c>
      <c r="I38" s="34">
        <f>Poster!I38*Scores!$E38</f>
        <v>19</v>
      </c>
      <c r="J38" s="34">
        <f>Poster!J38*Scores!$E38</f>
        <v>19</v>
      </c>
      <c r="K38" s="34">
        <f>Poster!K38*Scores!$E38</f>
        <v>19</v>
      </c>
      <c r="L38" s="34">
        <f>Poster!L38*Scores!$E38</f>
        <v>0</v>
      </c>
      <c r="M38" s="34">
        <f>Poster!M38*Scores!$E38</f>
        <v>19</v>
      </c>
      <c r="N38" s="34">
        <f>Poster!N38*Scores!$E38</f>
        <v>0</v>
      </c>
      <c r="O38" s="34">
        <f>Poster!O38*Scores!$E38</f>
        <v>0</v>
      </c>
      <c r="P38" s="34">
        <f>Poster!P38*Scores!$E38</f>
        <v>0</v>
      </c>
      <c r="Q38" s="34">
        <f>Poster!Q38*Scores!$E38</f>
        <v>0</v>
      </c>
      <c r="R38" s="34">
        <f>Poster!R38*Scores!$E38</f>
        <v>0</v>
      </c>
      <c r="S38" s="34">
        <f>Poster!S38*Scores!$E38</f>
        <v>0</v>
      </c>
      <c r="T38" s="34">
        <f>Poster!T38*Scores!$E38</f>
        <v>0</v>
      </c>
      <c r="U38" s="34">
        <f>Poster!U38*Scores!$E38</f>
        <v>19</v>
      </c>
      <c r="V38" s="34">
        <f>Poster!V38*Scores!$E38</f>
        <v>0</v>
      </c>
      <c r="W38" s="34">
        <f>Poster!W38*Scores!$E38</f>
        <v>19</v>
      </c>
      <c r="X38" s="34">
        <f>Poster!X38*Scores!$E38</f>
        <v>0</v>
      </c>
      <c r="Y38" s="34">
        <f>Poster!Y38*Scores!$E38</f>
        <v>19</v>
      </c>
      <c r="Z38" s="34">
        <f>Poster!Z38*Scores!$E38</f>
        <v>0</v>
      </c>
      <c r="AA38" s="34">
        <f>Poster!AA38*Scores!$E38</f>
        <v>0</v>
      </c>
      <c r="AB38" s="34">
        <f>Poster!AB38*Scores!$E38</f>
        <v>0</v>
      </c>
      <c r="AC38" s="34">
        <f>Poster!AC38*Scores!$E38</f>
        <v>0</v>
      </c>
      <c r="AD38" s="34">
        <f>Poster!AD38*Scores!$E38</f>
        <v>19</v>
      </c>
      <c r="AE38" s="34">
        <f>Poster!AE38*Scores!$E38</f>
        <v>0</v>
      </c>
      <c r="AF38" s="34">
        <f>Poster!AF38*Scores!$E38</f>
        <v>0</v>
      </c>
      <c r="AG38" s="34">
        <f>Poster!AG38*Scores!$E38</f>
        <v>19</v>
      </c>
      <c r="AH38" s="34">
        <f>Poster!AH38*Scores!$E38</f>
        <v>19</v>
      </c>
      <c r="AI38" s="34">
        <f>Poster!AI38*Scores!$E38</f>
        <v>0</v>
      </c>
      <c r="AJ38" s="34">
        <f>Poster!AJ38*Scores!$E38</f>
        <v>0</v>
      </c>
      <c r="AK38" s="34">
        <f>Poster!AK38*Scores!$E38</f>
        <v>0</v>
      </c>
      <c r="AL38" s="34">
        <f>Poster!AL38*Scores!$E38</f>
        <v>0</v>
      </c>
      <c r="AM38" s="34">
        <f>Poster!AM38*Scores!$E38</f>
        <v>0</v>
      </c>
      <c r="AN38" s="34">
        <f>Poster!AN38*Scores!$E38</f>
        <v>0</v>
      </c>
      <c r="AO38" s="34">
        <f>Poster!AO38*Scores!$E38</f>
        <v>0</v>
      </c>
      <c r="AP38" s="34">
        <f>Poster!AP38*Scores!$E38</f>
        <v>0</v>
      </c>
      <c r="AQ38" s="34">
        <f>Poster!AQ38*Scores!$E38</f>
        <v>0</v>
      </c>
      <c r="AR38" s="34">
        <f>Poster!AR38*Scores!$E38</f>
        <v>0</v>
      </c>
      <c r="AS38" s="34">
        <f>Poster!AS38*Scores!$E38</f>
        <v>0</v>
      </c>
      <c r="AT38" s="34">
        <f>Poster!AT38*Scores!$E38</f>
        <v>0</v>
      </c>
      <c r="AU38" s="34">
        <f>Poster!AU38*Scores!$E38</f>
        <v>0</v>
      </c>
      <c r="AV38" s="34">
        <f>Poster!AV38*Scores!$E38</f>
        <v>0</v>
      </c>
      <c r="AW38" s="34">
        <f>Poster!AW38*Scores!$E38</f>
        <v>0</v>
      </c>
      <c r="AX38" s="34">
        <f>Poster!AX38*Scores!$E38</f>
        <v>0</v>
      </c>
      <c r="AY38" s="34">
        <f>Poster!AY38*Scores!$E38</f>
        <v>0</v>
      </c>
      <c r="AZ38" s="34">
        <f>Poster!AZ38*Scores!$E38</f>
        <v>0</v>
      </c>
    </row>
    <row r="39" spans="1:52" ht="15" x14ac:dyDescent="0.25">
      <c r="A39">
        <f>Poster!A39</f>
        <v>35</v>
      </c>
      <c r="B39" t="s">
        <v>645</v>
      </c>
      <c r="C39" t="str">
        <f>Poster!B39</f>
        <v>SP</v>
      </c>
      <c r="D39" s="34">
        <f>Poster!D39</f>
        <v>2</v>
      </c>
      <c r="E39" s="34">
        <f>Poster!E39</f>
        <v>29</v>
      </c>
      <c r="G39" s="34">
        <f>Poster!G39*Scores!$E39</f>
        <v>0</v>
      </c>
      <c r="H39" s="34">
        <f>Poster!H39*Scores!$E39</f>
        <v>0</v>
      </c>
      <c r="I39" s="34">
        <f>Poster!I39*Scores!$E39</f>
        <v>0</v>
      </c>
      <c r="J39" s="34">
        <f>Poster!J39*Scores!$E39</f>
        <v>0</v>
      </c>
      <c r="K39" s="34">
        <f>Poster!K39*Scores!$E39</f>
        <v>0</v>
      </c>
      <c r="L39" s="34">
        <f>Poster!L39*Scores!$E39</f>
        <v>0</v>
      </c>
      <c r="M39" s="34">
        <f>Poster!M39*Scores!$E39</f>
        <v>0</v>
      </c>
      <c r="N39" s="34">
        <f>Poster!N39*Scores!$E39</f>
        <v>0</v>
      </c>
      <c r="O39" s="34">
        <f>Poster!O39*Scores!$E39</f>
        <v>0</v>
      </c>
      <c r="P39" s="34">
        <f>Poster!P39*Scores!$E39</f>
        <v>0</v>
      </c>
      <c r="Q39" s="34">
        <f>Poster!Q39*Scores!$E39</f>
        <v>0</v>
      </c>
      <c r="R39" s="34">
        <f>Poster!R39*Scores!$E39</f>
        <v>0</v>
      </c>
      <c r="S39" s="34">
        <f>Poster!S39*Scores!$E39</f>
        <v>0</v>
      </c>
      <c r="T39" s="34">
        <f>Poster!T39*Scores!$E39</f>
        <v>0</v>
      </c>
      <c r="U39" s="34">
        <f>Poster!U39*Scores!$E39</f>
        <v>0</v>
      </c>
      <c r="V39" s="34">
        <f>Poster!V39*Scores!$E39</f>
        <v>0</v>
      </c>
      <c r="W39" s="34">
        <f>Poster!W39*Scores!$E39</f>
        <v>0</v>
      </c>
      <c r="X39" s="34">
        <f>Poster!X39*Scores!$E39</f>
        <v>0</v>
      </c>
      <c r="Y39" s="34">
        <f>Poster!Y39*Scores!$E39</f>
        <v>0</v>
      </c>
      <c r="Z39" s="34">
        <f>Poster!Z39*Scores!$E39</f>
        <v>0</v>
      </c>
      <c r="AA39" s="34">
        <f>Poster!AA39*Scores!$E39</f>
        <v>0</v>
      </c>
      <c r="AB39" s="34">
        <f>Poster!AB39*Scores!$E39</f>
        <v>0</v>
      </c>
      <c r="AC39" s="34">
        <f>Poster!AC39*Scores!$E39</f>
        <v>0</v>
      </c>
      <c r="AD39" s="34">
        <f>Poster!AD39*Scores!$E39</f>
        <v>0</v>
      </c>
      <c r="AE39" s="34">
        <f>Poster!AE39*Scores!$E39</f>
        <v>0</v>
      </c>
      <c r="AF39" s="34">
        <f>Poster!AF39*Scores!$E39</f>
        <v>0</v>
      </c>
      <c r="AG39" s="34">
        <f>Poster!AG39*Scores!$E39</f>
        <v>0</v>
      </c>
      <c r="AH39" s="34">
        <f>Poster!AH39*Scores!$E39</f>
        <v>0</v>
      </c>
      <c r="AI39" s="34">
        <f>Poster!AI39*Scores!$E39</f>
        <v>0</v>
      </c>
      <c r="AJ39" s="34">
        <f>Poster!AJ39*Scores!$E39</f>
        <v>0</v>
      </c>
      <c r="AK39" s="34">
        <f>Poster!AK39*Scores!$E39</f>
        <v>0</v>
      </c>
      <c r="AL39" s="34">
        <f>Poster!AL39*Scores!$E39</f>
        <v>0</v>
      </c>
      <c r="AM39" s="34">
        <f>Poster!AM39*Scores!$E39</f>
        <v>0</v>
      </c>
      <c r="AN39" s="34">
        <f>Poster!AN39*Scores!$E39</f>
        <v>0</v>
      </c>
      <c r="AO39" s="34">
        <f>Poster!AO39*Scores!$E39</f>
        <v>0</v>
      </c>
      <c r="AP39" s="34">
        <f>Poster!AP39*Scores!$E39</f>
        <v>0</v>
      </c>
      <c r="AQ39" s="34">
        <f>Poster!AQ39*Scores!$E39</f>
        <v>0</v>
      </c>
      <c r="AR39" s="34">
        <f>Poster!AR39*Scores!$E39</f>
        <v>0</v>
      </c>
      <c r="AS39" s="34">
        <f>Poster!AS39*Scores!$E39</f>
        <v>0</v>
      </c>
      <c r="AT39" s="34">
        <f>Poster!AT39*Scores!$E39</f>
        <v>0</v>
      </c>
      <c r="AU39" s="34">
        <f>Poster!AU39*Scores!$E39</f>
        <v>0</v>
      </c>
      <c r="AV39" s="34">
        <f>Poster!AV39*Scores!$E39</f>
        <v>0</v>
      </c>
      <c r="AW39" s="34">
        <f>Poster!AW39*Scores!$E39</f>
        <v>0</v>
      </c>
      <c r="AX39" s="34">
        <f>Poster!AX39*Scores!$E39</f>
        <v>0</v>
      </c>
      <c r="AY39" s="34">
        <f>Poster!AY39*Scores!$E39</f>
        <v>0</v>
      </c>
      <c r="AZ39" s="34">
        <f>Poster!AZ39*Scores!$E39</f>
        <v>0</v>
      </c>
    </row>
    <row r="40" spans="1:52" ht="15" x14ac:dyDescent="0.25">
      <c r="A40">
        <f>Poster!A40</f>
        <v>36</v>
      </c>
      <c r="B40" t="s">
        <v>645</v>
      </c>
      <c r="C40" t="str">
        <f>Poster!B40</f>
        <v>Remember, the search is half the fun!</v>
      </c>
      <c r="D40" s="34">
        <f>Poster!D40</f>
        <v>2</v>
      </c>
      <c r="E40" s="34">
        <f>Poster!E40</f>
        <v>15</v>
      </c>
      <c r="G40" s="34">
        <f>Poster!G40*Scores!$E40</f>
        <v>0</v>
      </c>
      <c r="H40" s="34">
        <f>Poster!H40*Scores!$E40</f>
        <v>0</v>
      </c>
      <c r="I40" s="34">
        <f>Poster!I40*Scores!$E40</f>
        <v>15</v>
      </c>
      <c r="J40" s="34">
        <f>Poster!J40*Scores!$E40</f>
        <v>0</v>
      </c>
      <c r="K40" s="34">
        <f>Poster!K40*Scores!$E40</f>
        <v>0</v>
      </c>
      <c r="L40" s="34">
        <f>Poster!L40*Scores!$E40</f>
        <v>0</v>
      </c>
      <c r="M40" s="34">
        <f>Poster!M40*Scores!$E40</f>
        <v>0</v>
      </c>
      <c r="N40" s="34">
        <f>Poster!N40*Scores!$E40</f>
        <v>0</v>
      </c>
      <c r="O40" s="34">
        <f>Poster!O40*Scores!$E40</f>
        <v>15</v>
      </c>
      <c r="P40" s="34">
        <f>Poster!P40*Scores!$E40</f>
        <v>15</v>
      </c>
      <c r="Q40" s="34">
        <f>Poster!Q40*Scores!$E40</f>
        <v>0</v>
      </c>
      <c r="R40" s="34">
        <f>Poster!R40*Scores!$E40</f>
        <v>15</v>
      </c>
      <c r="S40" s="34">
        <f>Poster!S40*Scores!$E40</f>
        <v>15</v>
      </c>
      <c r="T40" s="34">
        <f>Poster!T40*Scores!$E40</f>
        <v>0</v>
      </c>
      <c r="U40" s="34">
        <f>Poster!U40*Scores!$E40</f>
        <v>0</v>
      </c>
      <c r="V40" s="34">
        <f>Poster!V40*Scores!$E40</f>
        <v>0</v>
      </c>
      <c r="W40" s="34">
        <f>Poster!W40*Scores!$E40</f>
        <v>15</v>
      </c>
      <c r="X40" s="34">
        <f>Poster!X40*Scores!$E40</f>
        <v>0</v>
      </c>
      <c r="Y40" s="34">
        <f>Poster!Y40*Scores!$E40</f>
        <v>15</v>
      </c>
      <c r="Z40" s="34">
        <f>Poster!Z40*Scores!$E40</f>
        <v>0</v>
      </c>
      <c r="AA40" s="34">
        <f>Poster!AA40*Scores!$E40</f>
        <v>15</v>
      </c>
      <c r="AB40" s="34">
        <f>Poster!AB40*Scores!$E40</f>
        <v>15</v>
      </c>
      <c r="AC40" s="34">
        <f>Poster!AC40*Scores!$E40</f>
        <v>15</v>
      </c>
      <c r="AD40" s="34">
        <f>Poster!AD40*Scores!$E40</f>
        <v>15</v>
      </c>
      <c r="AE40" s="34">
        <f>Poster!AE40*Scores!$E40</f>
        <v>0</v>
      </c>
      <c r="AF40" s="34">
        <f>Poster!AF40*Scores!$E40</f>
        <v>15</v>
      </c>
      <c r="AG40" s="34">
        <f>Poster!AG40*Scores!$E40</f>
        <v>15</v>
      </c>
      <c r="AH40" s="34">
        <f>Poster!AH40*Scores!$E40</f>
        <v>15</v>
      </c>
      <c r="AI40" s="34">
        <f>Poster!AI40*Scores!$E40</f>
        <v>0</v>
      </c>
      <c r="AJ40" s="34">
        <f>Poster!AJ40*Scores!$E40</f>
        <v>0</v>
      </c>
      <c r="AK40" s="34">
        <f>Poster!AK40*Scores!$E40</f>
        <v>0</v>
      </c>
      <c r="AL40" s="34">
        <f>Poster!AL40*Scores!$E40</f>
        <v>0</v>
      </c>
      <c r="AM40" s="34">
        <f>Poster!AM40*Scores!$E40</f>
        <v>0</v>
      </c>
      <c r="AN40" s="34">
        <f>Poster!AN40*Scores!$E40</f>
        <v>0</v>
      </c>
      <c r="AO40" s="34">
        <f>Poster!AO40*Scores!$E40</f>
        <v>0</v>
      </c>
      <c r="AP40" s="34">
        <f>Poster!AP40*Scores!$E40</f>
        <v>0</v>
      </c>
      <c r="AQ40" s="34">
        <f>Poster!AQ40*Scores!$E40</f>
        <v>0</v>
      </c>
      <c r="AR40" s="34">
        <f>Poster!AR40*Scores!$E40</f>
        <v>0</v>
      </c>
      <c r="AS40" s="34">
        <f>Poster!AS40*Scores!$E40</f>
        <v>0</v>
      </c>
      <c r="AT40" s="34">
        <f>Poster!AT40*Scores!$E40</f>
        <v>0</v>
      </c>
      <c r="AU40" s="34">
        <f>Poster!AU40*Scores!$E40</f>
        <v>0</v>
      </c>
      <c r="AV40" s="34">
        <f>Poster!AV40*Scores!$E40</f>
        <v>0</v>
      </c>
      <c r="AW40" s="34">
        <f>Poster!AW40*Scores!$E40</f>
        <v>0</v>
      </c>
      <c r="AX40" s="34">
        <f>Poster!AX40*Scores!$E40</f>
        <v>0</v>
      </c>
      <c r="AY40" s="34">
        <f>Poster!AY40*Scores!$E40</f>
        <v>0</v>
      </c>
      <c r="AZ40" s="34">
        <f>Poster!AZ40*Scores!$E40</f>
        <v>0</v>
      </c>
    </row>
    <row r="41" spans="1:52" x14ac:dyDescent="0.3">
      <c r="A41">
        <f>Poster!A41</f>
        <v>37</v>
      </c>
      <c r="B41" t="s">
        <v>645</v>
      </c>
      <c r="C41" t="str">
        <f>Poster!B41</f>
        <v>Stars. An allusion to the constellations to come, one later play on words (Solis), and the magic square. (But no points here for those links.)</v>
      </c>
      <c r="D41" s="34">
        <f>Poster!D41</f>
        <v>2</v>
      </c>
      <c r="E41" s="34">
        <f>Poster!E41</f>
        <v>3</v>
      </c>
      <c r="G41" s="34">
        <f>Poster!G41*Scores!$E41</f>
        <v>3</v>
      </c>
      <c r="H41" s="34">
        <f>Poster!H41*Scores!$E41</f>
        <v>3</v>
      </c>
      <c r="I41" s="34">
        <f>Poster!I41*Scores!$E41</f>
        <v>3</v>
      </c>
      <c r="J41" s="34">
        <f>Poster!J41*Scores!$E41</f>
        <v>3</v>
      </c>
      <c r="K41" s="34">
        <f>Poster!K41*Scores!$E41</f>
        <v>3</v>
      </c>
      <c r="L41" s="34">
        <f>Poster!L41*Scores!$E41</f>
        <v>3</v>
      </c>
      <c r="M41" s="34">
        <f>Poster!M41*Scores!$E41</f>
        <v>3</v>
      </c>
      <c r="N41" s="34">
        <f>Poster!N41*Scores!$E41</f>
        <v>3</v>
      </c>
      <c r="O41" s="34">
        <f>Poster!O41*Scores!$E41</f>
        <v>3</v>
      </c>
      <c r="P41" s="34">
        <f>Poster!P41*Scores!$E41</f>
        <v>3</v>
      </c>
      <c r="Q41" s="34">
        <f>Poster!Q41*Scores!$E41</f>
        <v>3</v>
      </c>
      <c r="R41" s="34">
        <f>Poster!R41*Scores!$E41</f>
        <v>0</v>
      </c>
      <c r="S41" s="34">
        <f>Poster!S41*Scores!$E41</f>
        <v>0</v>
      </c>
      <c r="T41" s="34">
        <f>Poster!T41*Scores!$E41</f>
        <v>3</v>
      </c>
      <c r="U41" s="34">
        <f>Poster!U41*Scores!$E41</f>
        <v>3</v>
      </c>
      <c r="V41" s="34">
        <f>Poster!V41*Scores!$E41</f>
        <v>3</v>
      </c>
      <c r="W41" s="34">
        <f>Poster!W41*Scores!$E41</f>
        <v>3</v>
      </c>
      <c r="X41" s="34">
        <f>Poster!X41*Scores!$E41</f>
        <v>3</v>
      </c>
      <c r="Y41" s="34">
        <f>Poster!Y41*Scores!$E41</f>
        <v>3</v>
      </c>
      <c r="Z41" s="34">
        <f>Poster!Z41*Scores!$E41</f>
        <v>3</v>
      </c>
      <c r="AA41" s="34">
        <f>Poster!AA41*Scores!$E41</f>
        <v>3</v>
      </c>
      <c r="AB41" s="34">
        <f>Poster!AB41*Scores!$E41</f>
        <v>3</v>
      </c>
      <c r="AC41" s="34">
        <f>Poster!AC41*Scores!$E41</f>
        <v>3</v>
      </c>
      <c r="AD41" s="34">
        <f>Poster!AD41*Scores!$E41</f>
        <v>3</v>
      </c>
      <c r="AE41" s="34">
        <f>Poster!AE41*Scores!$E41</f>
        <v>3</v>
      </c>
      <c r="AF41" s="34">
        <f>Poster!AF41*Scores!$E41</f>
        <v>3</v>
      </c>
      <c r="AG41" s="34">
        <f>Poster!AG41*Scores!$E41</f>
        <v>3</v>
      </c>
      <c r="AH41" s="34">
        <f>Poster!AH41*Scores!$E41</f>
        <v>3</v>
      </c>
      <c r="AI41" s="34">
        <f>Poster!AI41*Scores!$E41</f>
        <v>0</v>
      </c>
      <c r="AJ41" s="34">
        <f>Poster!AJ41*Scores!$E41</f>
        <v>0</v>
      </c>
      <c r="AK41" s="34">
        <f>Poster!AK41*Scores!$E41</f>
        <v>0</v>
      </c>
      <c r="AL41" s="34">
        <f>Poster!AL41*Scores!$E41</f>
        <v>0</v>
      </c>
      <c r="AM41" s="34">
        <f>Poster!AM41*Scores!$E41</f>
        <v>0</v>
      </c>
      <c r="AN41" s="34">
        <f>Poster!AN41*Scores!$E41</f>
        <v>0</v>
      </c>
      <c r="AO41" s="34">
        <f>Poster!AO41*Scores!$E41</f>
        <v>0</v>
      </c>
      <c r="AP41" s="34">
        <f>Poster!AP41*Scores!$E41</f>
        <v>0</v>
      </c>
      <c r="AQ41" s="34">
        <f>Poster!AQ41*Scores!$E41</f>
        <v>0</v>
      </c>
      <c r="AR41" s="34">
        <f>Poster!AR41*Scores!$E41</f>
        <v>0</v>
      </c>
      <c r="AS41" s="34">
        <f>Poster!AS41*Scores!$E41</f>
        <v>0</v>
      </c>
      <c r="AT41" s="34">
        <f>Poster!AT41*Scores!$E41</f>
        <v>0</v>
      </c>
      <c r="AU41" s="34">
        <f>Poster!AU41*Scores!$E41</f>
        <v>0</v>
      </c>
      <c r="AV41" s="34">
        <f>Poster!AV41*Scores!$E41</f>
        <v>0</v>
      </c>
      <c r="AW41" s="34">
        <f>Poster!AW41*Scores!$E41</f>
        <v>0</v>
      </c>
      <c r="AX41" s="34">
        <f>Poster!AX41*Scores!$E41</f>
        <v>0</v>
      </c>
      <c r="AY41" s="34">
        <f>Poster!AY41*Scores!$E41</f>
        <v>0</v>
      </c>
      <c r="AZ41" s="34">
        <f>Poster!AZ41*Scores!$E41</f>
        <v>0</v>
      </c>
    </row>
    <row r="42" spans="1:52" x14ac:dyDescent="0.3">
      <c r="A42">
        <f>Poster!A42</f>
        <v>38</v>
      </c>
      <c r="B42" t="s">
        <v>645</v>
      </c>
      <c r="C42">
        <f>Poster!B42</f>
        <v>0</v>
      </c>
      <c r="D42" s="34">
        <f>Poster!D42</f>
        <v>2</v>
      </c>
      <c r="E42" s="34">
        <f>Poster!E42</f>
        <v>9</v>
      </c>
      <c r="G42" s="34">
        <f>Poster!G42*Scores!$E42</f>
        <v>9</v>
      </c>
      <c r="H42" s="34">
        <f>Poster!H42*Scores!$E42</f>
        <v>9</v>
      </c>
      <c r="I42" s="34">
        <f>Poster!I42*Scores!$E42</f>
        <v>9</v>
      </c>
      <c r="J42" s="34">
        <f>Poster!J42*Scores!$E42</f>
        <v>9</v>
      </c>
      <c r="K42" s="34">
        <f>Poster!K42*Scores!$E42</f>
        <v>0</v>
      </c>
      <c r="L42" s="34">
        <f>Poster!L42*Scores!$E42</f>
        <v>0</v>
      </c>
      <c r="M42" s="34">
        <f>Poster!M42*Scores!$E42</f>
        <v>9</v>
      </c>
      <c r="N42" s="34">
        <f>Poster!N42*Scores!$E42</f>
        <v>0</v>
      </c>
      <c r="O42" s="34">
        <f>Poster!O42*Scores!$E42</f>
        <v>0</v>
      </c>
      <c r="P42" s="34">
        <f>Poster!P42*Scores!$E42</f>
        <v>9</v>
      </c>
      <c r="Q42" s="34">
        <f>Poster!Q42*Scores!$E42</f>
        <v>9</v>
      </c>
      <c r="R42" s="34">
        <f>Poster!R42*Scores!$E42</f>
        <v>0</v>
      </c>
      <c r="S42" s="34">
        <f>Poster!S42*Scores!$E42</f>
        <v>0</v>
      </c>
      <c r="T42" s="34">
        <f>Poster!T42*Scores!$E42</f>
        <v>9</v>
      </c>
      <c r="U42" s="34">
        <f>Poster!U42*Scores!$E42</f>
        <v>9</v>
      </c>
      <c r="V42" s="34">
        <f>Poster!V42*Scores!$E42</f>
        <v>0</v>
      </c>
      <c r="W42" s="34">
        <f>Poster!W42*Scores!$E42</f>
        <v>9</v>
      </c>
      <c r="X42" s="34">
        <f>Poster!X42*Scores!$E42</f>
        <v>9</v>
      </c>
      <c r="Y42" s="34">
        <f>Poster!Y42*Scores!$E42</f>
        <v>9</v>
      </c>
      <c r="Z42" s="34">
        <f>Poster!Z42*Scores!$E42</f>
        <v>0</v>
      </c>
      <c r="AA42" s="34">
        <f>Poster!AA42*Scores!$E42</f>
        <v>9</v>
      </c>
      <c r="AB42" s="34">
        <f>Poster!AB42*Scores!$E42</f>
        <v>9</v>
      </c>
      <c r="AC42" s="34">
        <f>Poster!AC42*Scores!$E42</f>
        <v>9</v>
      </c>
      <c r="AD42" s="34">
        <f>Poster!AD42*Scores!$E42</f>
        <v>9</v>
      </c>
      <c r="AE42" s="34">
        <f>Poster!AE42*Scores!$E42</f>
        <v>9</v>
      </c>
      <c r="AF42" s="34">
        <f>Poster!AF42*Scores!$E42</f>
        <v>9</v>
      </c>
      <c r="AG42" s="34">
        <f>Poster!AG42*Scores!$E42</f>
        <v>9</v>
      </c>
      <c r="AH42" s="34">
        <f>Poster!AH42*Scores!$E42</f>
        <v>9</v>
      </c>
      <c r="AI42" s="34">
        <f>Poster!AI42*Scores!$E42</f>
        <v>0</v>
      </c>
      <c r="AJ42" s="34">
        <f>Poster!AJ42*Scores!$E42</f>
        <v>0</v>
      </c>
      <c r="AK42" s="34">
        <f>Poster!AK42*Scores!$E42</f>
        <v>0</v>
      </c>
      <c r="AL42" s="34">
        <f>Poster!AL42*Scores!$E42</f>
        <v>0</v>
      </c>
      <c r="AM42" s="34">
        <f>Poster!AM42*Scores!$E42</f>
        <v>0</v>
      </c>
      <c r="AN42" s="34">
        <f>Poster!AN42*Scores!$E42</f>
        <v>0</v>
      </c>
      <c r="AO42" s="34">
        <f>Poster!AO42*Scores!$E42</f>
        <v>0</v>
      </c>
      <c r="AP42" s="34">
        <f>Poster!AP42*Scores!$E42</f>
        <v>0</v>
      </c>
      <c r="AQ42" s="34">
        <f>Poster!AQ42*Scores!$E42</f>
        <v>0</v>
      </c>
      <c r="AR42" s="34">
        <f>Poster!AR42*Scores!$E42</f>
        <v>0</v>
      </c>
      <c r="AS42" s="34">
        <f>Poster!AS42*Scores!$E42</f>
        <v>0</v>
      </c>
      <c r="AT42" s="34">
        <f>Poster!AT42*Scores!$E42</f>
        <v>0</v>
      </c>
      <c r="AU42" s="34">
        <f>Poster!AU42*Scores!$E42</f>
        <v>0</v>
      </c>
      <c r="AV42" s="34">
        <f>Poster!AV42*Scores!$E42</f>
        <v>0</v>
      </c>
      <c r="AW42" s="34">
        <f>Poster!AW42*Scores!$E42</f>
        <v>0</v>
      </c>
      <c r="AX42" s="34">
        <f>Poster!AX42*Scores!$E42</f>
        <v>0</v>
      </c>
      <c r="AY42" s="34">
        <f>Poster!AY42*Scores!$E42</f>
        <v>0</v>
      </c>
      <c r="AZ42" s="34">
        <f>Poster!AZ42*Scores!$E42</f>
        <v>0</v>
      </c>
    </row>
    <row r="43" spans="1:52" x14ac:dyDescent="0.3">
      <c r="A43">
        <f>Poster!A43</f>
        <v>39</v>
      </c>
      <c r="B43" t="s">
        <v>645</v>
      </c>
      <c r="C43">
        <f>Poster!B43</f>
        <v>0</v>
      </c>
      <c r="D43" s="34">
        <f>Poster!D43</f>
        <v>0</v>
      </c>
      <c r="E43" s="34">
        <f>Poster!E43</f>
        <v>0</v>
      </c>
      <c r="G43" s="34">
        <f>Poster!G43*Scores!$E43</f>
        <v>0</v>
      </c>
      <c r="H43" s="34">
        <f>Poster!H43*Scores!$E43</f>
        <v>0</v>
      </c>
      <c r="I43" s="34">
        <f>Poster!I43*Scores!$E43</f>
        <v>0</v>
      </c>
      <c r="J43" s="34">
        <f>Poster!J43*Scores!$E43</f>
        <v>0</v>
      </c>
      <c r="K43" s="34">
        <f>Poster!K43*Scores!$E43</f>
        <v>0</v>
      </c>
      <c r="L43" s="34">
        <f>Poster!L43*Scores!$E43</f>
        <v>0</v>
      </c>
      <c r="M43" s="34">
        <f>Poster!M43*Scores!$E43</f>
        <v>0</v>
      </c>
      <c r="N43" s="34">
        <f>Poster!N43*Scores!$E43</f>
        <v>0</v>
      </c>
      <c r="O43" s="34">
        <f>Poster!O43*Scores!$E43</f>
        <v>0</v>
      </c>
      <c r="P43" s="34">
        <f>Poster!P43*Scores!$E43</f>
        <v>0</v>
      </c>
      <c r="Q43" s="34">
        <f>Poster!Q43*Scores!$E43</f>
        <v>0</v>
      </c>
      <c r="R43" s="34">
        <f>Poster!R43*Scores!$E43</f>
        <v>0</v>
      </c>
      <c r="S43" s="34">
        <f>Poster!S43*Scores!$E43</f>
        <v>0</v>
      </c>
      <c r="T43" s="34">
        <f>Poster!T43*Scores!$E43</f>
        <v>0</v>
      </c>
      <c r="U43" s="34">
        <f>Poster!U43*Scores!$E43</f>
        <v>0</v>
      </c>
      <c r="V43" s="34">
        <f>Poster!V43*Scores!$E43</f>
        <v>0</v>
      </c>
      <c r="W43" s="34">
        <f>Poster!W43*Scores!$E43</f>
        <v>0</v>
      </c>
      <c r="X43" s="34">
        <f>Poster!X43*Scores!$E43</f>
        <v>0</v>
      </c>
      <c r="Y43" s="34">
        <f>Poster!Y43*Scores!$E43</f>
        <v>0</v>
      </c>
      <c r="Z43" s="34">
        <f>Poster!Z43*Scores!$E43</f>
        <v>0</v>
      </c>
      <c r="AA43" s="34">
        <f>Poster!AA43*Scores!$E43</f>
        <v>0</v>
      </c>
      <c r="AB43" s="34">
        <f>Poster!AB43*Scores!$E43</f>
        <v>0</v>
      </c>
      <c r="AC43" s="34">
        <f>Poster!AC43*Scores!$E43</f>
        <v>0</v>
      </c>
      <c r="AD43" s="34">
        <f>Poster!AD43*Scores!$E43</f>
        <v>0</v>
      </c>
      <c r="AE43" s="34">
        <f>Poster!AE43*Scores!$E43</f>
        <v>0</v>
      </c>
      <c r="AF43" s="34">
        <f>Poster!AF43*Scores!$E43</f>
        <v>0</v>
      </c>
      <c r="AG43" s="34">
        <f>Poster!AG43*Scores!$E43</f>
        <v>0</v>
      </c>
      <c r="AH43" s="34">
        <f>Poster!AH43*Scores!$E43</f>
        <v>0</v>
      </c>
      <c r="AI43" s="34">
        <f>Poster!AI43*Scores!$E43</f>
        <v>0</v>
      </c>
      <c r="AJ43" s="34">
        <f>Poster!AJ43*Scores!$E43</f>
        <v>0</v>
      </c>
      <c r="AK43" s="34">
        <f>Poster!AK43*Scores!$E43</f>
        <v>0</v>
      </c>
      <c r="AL43" s="34">
        <f>Poster!AL43*Scores!$E43</f>
        <v>0</v>
      </c>
      <c r="AM43" s="34">
        <f>Poster!AM43*Scores!$E43</f>
        <v>0</v>
      </c>
      <c r="AN43" s="34">
        <f>Poster!AN43*Scores!$E43</f>
        <v>0</v>
      </c>
      <c r="AO43" s="34">
        <f>Poster!AO43*Scores!$E43</f>
        <v>0</v>
      </c>
      <c r="AP43" s="34">
        <f>Poster!AP43*Scores!$E43</f>
        <v>0</v>
      </c>
      <c r="AQ43" s="34">
        <f>Poster!AQ43*Scores!$E43</f>
        <v>0</v>
      </c>
      <c r="AR43" s="34">
        <f>Poster!AR43*Scores!$E43</f>
        <v>0</v>
      </c>
      <c r="AS43" s="34">
        <f>Poster!AS43*Scores!$E43</f>
        <v>0</v>
      </c>
      <c r="AT43" s="34">
        <f>Poster!AT43*Scores!$E43</f>
        <v>0</v>
      </c>
      <c r="AU43" s="34">
        <f>Poster!AU43*Scores!$E43</f>
        <v>0</v>
      </c>
      <c r="AV43" s="34">
        <f>Poster!AV43*Scores!$E43</f>
        <v>0</v>
      </c>
      <c r="AW43" s="34">
        <f>Poster!AW43*Scores!$E43</f>
        <v>0</v>
      </c>
      <c r="AX43" s="34">
        <f>Poster!AX43*Scores!$E43</f>
        <v>0</v>
      </c>
      <c r="AY43" s="34">
        <f>Poster!AY43*Scores!$E43</f>
        <v>0</v>
      </c>
      <c r="AZ43" s="34">
        <f>Poster!AZ43*Scores!$E43</f>
        <v>0</v>
      </c>
    </row>
    <row r="44" spans="1:52" x14ac:dyDescent="0.3">
      <c r="A44">
        <f>Poster!A44</f>
        <v>40</v>
      </c>
      <c r="B44" t="s">
        <v>645</v>
      </c>
      <c r="C44">
        <f>Poster!B44</f>
        <v>0</v>
      </c>
      <c r="D44" s="34">
        <f>Poster!D44</f>
        <v>0</v>
      </c>
      <c r="E44" s="34">
        <f>Poster!E44</f>
        <v>0</v>
      </c>
      <c r="G44" s="34">
        <f>Poster!G44*Scores!$E44</f>
        <v>0</v>
      </c>
      <c r="H44" s="34">
        <f>Poster!H44*Scores!$E44</f>
        <v>0</v>
      </c>
      <c r="I44" s="34">
        <f>Poster!I44*Scores!$E44</f>
        <v>0</v>
      </c>
      <c r="J44" s="34">
        <f>Poster!J44*Scores!$E44</f>
        <v>0</v>
      </c>
      <c r="K44" s="34">
        <f>Poster!K44*Scores!$E44</f>
        <v>0</v>
      </c>
      <c r="L44" s="34">
        <f>Poster!L44*Scores!$E44</f>
        <v>0</v>
      </c>
      <c r="M44" s="34">
        <f>Poster!M44*Scores!$E44</f>
        <v>0</v>
      </c>
      <c r="N44" s="34">
        <f>Poster!N44*Scores!$E44</f>
        <v>0</v>
      </c>
      <c r="O44" s="34">
        <f>Poster!O44*Scores!$E44</f>
        <v>0</v>
      </c>
      <c r="P44" s="34">
        <f>Poster!P44*Scores!$E44</f>
        <v>0</v>
      </c>
      <c r="Q44" s="34">
        <f>Poster!Q44*Scores!$E44</f>
        <v>0</v>
      </c>
      <c r="R44" s="34">
        <f>Poster!R44*Scores!$E44</f>
        <v>0</v>
      </c>
      <c r="S44" s="34">
        <f>Poster!S44*Scores!$E44</f>
        <v>0</v>
      </c>
      <c r="T44" s="34">
        <f>Poster!T44*Scores!$E44</f>
        <v>0</v>
      </c>
      <c r="U44" s="34">
        <f>Poster!U44*Scores!$E44</f>
        <v>0</v>
      </c>
      <c r="V44" s="34">
        <f>Poster!V44*Scores!$E44</f>
        <v>0</v>
      </c>
      <c r="W44" s="34">
        <f>Poster!W44*Scores!$E44</f>
        <v>0</v>
      </c>
      <c r="X44" s="34">
        <f>Poster!X44*Scores!$E44</f>
        <v>0</v>
      </c>
      <c r="Y44" s="34">
        <f>Poster!Y44*Scores!$E44</f>
        <v>0</v>
      </c>
      <c r="Z44" s="34">
        <f>Poster!Z44*Scores!$E44</f>
        <v>0</v>
      </c>
      <c r="AA44" s="34">
        <f>Poster!AA44*Scores!$E44</f>
        <v>0</v>
      </c>
      <c r="AB44" s="34">
        <f>Poster!AB44*Scores!$E44</f>
        <v>0</v>
      </c>
      <c r="AC44" s="34">
        <f>Poster!AC44*Scores!$E44</f>
        <v>0</v>
      </c>
      <c r="AD44" s="34">
        <f>Poster!AD44*Scores!$E44</f>
        <v>0</v>
      </c>
      <c r="AE44" s="34">
        <f>Poster!AE44*Scores!$E44</f>
        <v>0</v>
      </c>
      <c r="AF44" s="34">
        <f>Poster!AF44*Scores!$E44</f>
        <v>0</v>
      </c>
      <c r="AG44" s="34">
        <f>Poster!AG44*Scores!$E44</f>
        <v>0</v>
      </c>
      <c r="AH44" s="34">
        <f>Poster!AH44*Scores!$E44</f>
        <v>0</v>
      </c>
      <c r="AI44" s="34">
        <f>Poster!AI44*Scores!$E44</f>
        <v>0</v>
      </c>
      <c r="AJ44" s="34">
        <f>Poster!AJ44*Scores!$E44</f>
        <v>0</v>
      </c>
      <c r="AK44" s="34">
        <f>Poster!AK44*Scores!$E44</f>
        <v>0</v>
      </c>
      <c r="AL44" s="34">
        <f>Poster!AL44*Scores!$E44</f>
        <v>0</v>
      </c>
      <c r="AM44" s="34">
        <f>Poster!AM44*Scores!$E44</f>
        <v>0</v>
      </c>
      <c r="AN44" s="34">
        <f>Poster!AN44*Scores!$E44</f>
        <v>0</v>
      </c>
      <c r="AO44" s="34">
        <f>Poster!AO44*Scores!$E44</f>
        <v>0</v>
      </c>
      <c r="AP44" s="34">
        <f>Poster!AP44*Scores!$E44</f>
        <v>0</v>
      </c>
      <c r="AQ44" s="34">
        <f>Poster!AQ44*Scores!$E44</f>
        <v>0</v>
      </c>
      <c r="AR44" s="34">
        <f>Poster!AR44*Scores!$E44</f>
        <v>0</v>
      </c>
      <c r="AS44" s="34">
        <f>Poster!AS44*Scores!$E44</f>
        <v>0</v>
      </c>
      <c r="AT44" s="34">
        <f>Poster!AT44*Scores!$E44</f>
        <v>0</v>
      </c>
      <c r="AU44" s="34">
        <f>Poster!AU44*Scores!$E44</f>
        <v>0</v>
      </c>
      <c r="AV44" s="34">
        <f>Poster!AV44*Scores!$E44</f>
        <v>0</v>
      </c>
      <c r="AW44" s="34">
        <f>Poster!AW44*Scores!$E44</f>
        <v>0</v>
      </c>
      <c r="AX44" s="34">
        <f>Poster!AX44*Scores!$E44</f>
        <v>0</v>
      </c>
      <c r="AY44" s="34">
        <f>Poster!AY44*Scores!$E44</f>
        <v>0</v>
      </c>
      <c r="AZ44" s="34">
        <f>Poster!AZ44*Scores!$E44</f>
        <v>0</v>
      </c>
    </row>
    <row r="45" spans="1:52" x14ac:dyDescent="0.3">
      <c r="A45">
        <f>Poster!A45</f>
        <v>41</v>
      </c>
      <c r="B45" t="s">
        <v>645</v>
      </c>
      <c r="C45">
        <f>Poster!B45</f>
        <v>0</v>
      </c>
      <c r="D45" s="34">
        <f>Poster!D45</f>
        <v>0</v>
      </c>
      <c r="E45" s="34">
        <f>Poster!E45</f>
        <v>0</v>
      </c>
      <c r="G45" s="34">
        <f>Poster!G45*Scores!$E45</f>
        <v>0</v>
      </c>
      <c r="H45" s="34">
        <f>Poster!H45*Scores!$E45</f>
        <v>0</v>
      </c>
      <c r="I45" s="34">
        <f>Poster!I45*Scores!$E45</f>
        <v>0</v>
      </c>
      <c r="J45" s="34">
        <f>Poster!J45*Scores!$E45</f>
        <v>0</v>
      </c>
      <c r="K45" s="34">
        <f>Poster!K45*Scores!$E45</f>
        <v>0</v>
      </c>
      <c r="L45" s="34">
        <f>Poster!L45*Scores!$E45</f>
        <v>0</v>
      </c>
      <c r="M45" s="34">
        <f>Poster!M45*Scores!$E45</f>
        <v>0</v>
      </c>
      <c r="N45" s="34">
        <f>Poster!N45*Scores!$E45</f>
        <v>0</v>
      </c>
      <c r="O45" s="34">
        <f>Poster!O45*Scores!$E45</f>
        <v>0</v>
      </c>
      <c r="P45" s="34">
        <f>Poster!P45*Scores!$E45</f>
        <v>0</v>
      </c>
      <c r="Q45" s="34">
        <f>Poster!Q45*Scores!$E45</f>
        <v>0</v>
      </c>
      <c r="R45" s="34">
        <f>Poster!R45*Scores!$E45</f>
        <v>0</v>
      </c>
      <c r="S45" s="34">
        <f>Poster!S45*Scores!$E45</f>
        <v>0</v>
      </c>
      <c r="T45" s="34">
        <f>Poster!T45*Scores!$E45</f>
        <v>0</v>
      </c>
      <c r="U45" s="34">
        <f>Poster!U45*Scores!$E45</f>
        <v>0</v>
      </c>
      <c r="V45" s="34">
        <f>Poster!V45*Scores!$E45</f>
        <v>0</v>
      </c>
      <c r="W45" s="34">
        <f>Poster!W45*Scores!$E45</f>
        <v>0</v>
      </c>
      <c r="X45" s="34">
        <f>Poster!X45*Scores!$E45</f>
        <v>0</v>
      </c>
      <c r="Y45" s="34">
        <f>Poster!Y45*Scores!$E45</f>
        <v>0</v>
      </c>
      <c r="Z45" s="34">
        <f>Poster!Z45*Scores!$E45</f>
        <v>0</v>
      </c>
      <c r="AA45" s="34">
        <f>Poster!AA45*Scores!$E45</f>
        <v>0</v>
      </c>
      <c r="AB45" s="34">
        <f>Poster!AB45*Scores!$E45</f>
        <v>0</v>
      </c>
      <c r="AC45" s="34">
        <f>Poster!AC45*Scores!$E45</f>
        <v>0</v>
      </c>
      <c r="AD45" s="34">
        <f>Poster!AD45*Scores!$E45</f>
        <v>0</v>
      </c>
      <c r="AE45" s="34">
        <f>Poster!AE45*Scores!$E45</f>
        <v>0</v>
      </c>
      <c r="AF45" s="34">
        <f>Poster!AF45*Scores!$E45</f>
        <v>0</v>
      </c>
      <c r="AG45" s="34">
        <f>Poster!AG45*Scores!$E45</f>
        <v>0</v>
      </c>
      <c r="AH45" s="34">
        <f>Poster!AH45*Scores!$E45</f>
        <v>0</v>
      </c>
      <c r="AI45" s="34">
        <f>Poster!AI45*Scores!$E45</f>
        <v>0</v>
      </c>
      <c r="AJ45" s="34">
        <f>Poster!AJ45*Scores!$E45</f>
        <v>0</v>
      </c>
      <c r="AK45" s="34">
        <f>Poster!AK45*Scores!$E45</f>
        <v>0</v>
      </c>
      <c r="AL45" s="34">
        <f>Poster!AL45*Scores!$E45</f>
        <v>0</v>
      </c>
      <c r="AM45" s="34">
        <f>Poster!AM45*Scores!$E45</f>
        <v>0</v>
      </c>
      <c r="AN45" s="34">
        <f>Poster!AN45*Scores!$E45</f>
        <v>0</v>
      </c>
      <c r="AO45" s="34">
        <f>Poster!AO45*Scores!$E45</f>
        <v>0</v>
      </c>
      <c r="AP45" s="34">
        <f>Poster!AP45*Scores!$E45</f>
        <v>0</v>
      </c>
      <c r="AQ45" s="34">
        <f>Poster!AQ45*Scores!$E45</f>
        <v>0</v>
      </c>
      <c r="AR45" s="34">
        <f>Poster!AR45*Scores!$E45</f>
        <v>0</v>
      </c>
      <c r="AS45" s="34">
        <f>Poster!AS45*Scores!$E45</f>
        <v>0</v>
      </c>
      <c r="AT45" s="34">
        <f>Poster!AT45*Scores!$E45</f>
        <v>0</v>
      </c>
      <c r="AU45" s="34">
        <f>Poster!AU45*Scores!$E45</f>
        <v>0</v>
      </c>
      <c r="AV45" s="34">
        <f>Poster!AV45*Scores!$E45</f>
        <v>0</v>
      </c>
      <c r="AW45" s="34">
        <f>Poster!AW45*Scores!$E45</f>
        <v>0</v>
      </c>
      <c r="AX45" s="34">
        <f>Poster!AX45*Scores!$E45</f>
        <v>0</v>
      </c>
      <c r="AY45" s="34">
        <f>Poster!AY45*Scores!$E45</f>
        <v>0</v>
      </c>
      <c r="AZ45" s="34">
        <f>Poster!AZ45*Scores!$E45</f>
        <v>0</v>
      </c>
    </row>
    <row r="46" spans="1:52" x14ac:dyDescent="0.3">
      <c r="A46">
        <f>Poster!A46</f>
        <v>42</v>
      </c>
      <c r="B46" t="s">
        <v>645</v>
      </c>
      <c r="C46">
        <f>Poster!B46</f>
        <v>0</v>
      </c>
      <c r="D46" s="34">
        <f>Poster!D46</f>
        <v>0</v>
      </c>
      <c r="E46" s="34">
        <f>Poster!E46</f>
        <v>0</v>
      </c>
      <c r="G46" s="34">
        <f>Poster!G46*Scores!$E46</f>
        <v>0</v>
      </c>
      <c r="H46" s="34">
        <f>Poster!H46*Scores!$E46</f>
        <v>0</v>
      </c>
      <c r="I46" s="34">
        <f>Poster!I46*Scores!$E46</f>
        <v>0</v>
      </c>
      <c r="J46" s="34">
        <f>Poster!J46*Scores!$E46</f>
        <v>0</v>
      </c>
      <c r="K46" s="34">
        <f>Poster!K46*Scores!$E46</f>
        <v>0</v>
      </c>
      <c r="L46" s="34">
        <f>Poster!L46*Scores!$E46</f>
        <v>0</v>
      </c>
      <c r="M46" s="34">
        <f>Poster!M46*Scores!$E46</f>
        <v>0</v>
      </c>
      <c r="N46" s="34">
        <f>Poster!N46*Scores!$E46</f>
        <v>0</v>
      </c>
      <c r="O46" s="34">
        <f>Poster!O46*Scores!$E46</f>
        <v>0</v>
      </c>
      <c r="P46" s="34">
        <f>Poster!P46*Scores!$E46</f>
        <v>0</v>
      </c>
      <c r="Q46" s="34">
        <f>Poster!Q46*Scores!$E46</f>
        <v>0</v>
      </c>
      <c r="R46" s="34">
        <f>Poster!R46*Scores!$E46</f>
        <v>0</v>
      </c>
      <c r="S46" s="34">
        <f>Poster!S46*Scores!$E46</f>
        <v>0</v>
      </c>
      <c r="T46" s="34">
        <f>Poster!T46*Scores!$E46</f>
        <v>0</v>
      </c>
      <c r="U46" s="34">
        <f>Poster!U46*Scores!$E46</f>
        <v>0</v>
      </c>
      <c r="V46" s="34">
        <f>Poster!V46*Scores!$E46</f>
        <v>0</v>
      </c>
      <c r="W46" s="34">
        <f>Poster!W46*Scores!$E46</f>
        <v>0</v>
      </c>
      <c r="X46" s="34">
        <f>Poster!X46*Scores!$E46</f>
        <v>0</v>
      </c>
      <c r="Y46" s="34">
        <f>Poster!Y46*Scores!$E46</f>
        <v>0</v>
      </c>
      <c r="Z46" s="34">
        <f>Poster!Z46*Scores!$E46</f>
        <v>0</v>
      </c>
      <c r="AA46" s="34">
        <f>Poster!AA46*Scores!$E46</f>
        <v>0</v>
      </c>
      <c r="AB46" s="34">
        <f>Poster!AB46*Scores!$E46</f>
        <v>0</v>
      </c>
      <c r="AC46" s="34">
        <f>Poster!AC46*Scores!$E46</f>
        <v>0</v>
      </c>
      <c r="AD46" s="34">
        <f>Poster!AD46*Scores!$E46</f>
        <v>0</v>
      </c>
      <c r="AE46" s="34">
        <f>Poster!AE46*Scores!$E46</f>
        <v>0</v>
      </c>
      <c r="AF46" s="34">
        <f>Poster!AF46*Scores!$E46</f>
        <v>0</v>
      </c>
      <c r="AG46" s="34">
        <f>Poster!AG46*Scores!$E46</f>
        <v>0</v>
      </c>
      <c r="AH46" s="34">
        <f>Poster!AH46*Scores!$E46</f>
        <v>0</v>
      </c>
      <c r="AI46" s="34">
        <f>Poster!AI46*Scores!$E46</f>
        <v>0</v>
      </c>
      <c r="AJ46" s="34">
        <f>Poster!AJ46*Scores!$E46</f>
        <v>0</v>
      </c>
      <c r="AK46" s="34">
        <f>Poster!AK46*Scores!$E46</f>
        <v>0</v>
      </c>
      <c r="AL46" s="34">
        <f>Poster!AL46*Scores!$E46</f>
        <v>0</v>
      </c>
      <c r="AM46" s="34">
        <f>Poster!AM46*Scores!$E46</f>
        <v>0</v>
      </c>
      <c r="AN46" s="34">
        <f>Poster!AN46*Scores!$E46</f>
        <v>0</v>
      </c>
      <c r="AO46" s="34">
        <f>Poster!AO46*Scores!$E46</f>
        <v>0</v>
      </c>
      <c r="AP46" s="34">
        <f>Poster!AP46*Scores!$E46</f>
        <v>0</v>
      </c>
      <c r="AQ46" s="34">
        <f>Poster!AQ46*Scores!$E46</f>
        <v>0</v>
      </c>
      <c r="AR46" s="34">
        <f>Poster!AR46*Scores!$E46</f>
        <v>0</v>
      </c>
      <c r="AS46" s="34">
        <f>Poster!AS46*Scores!$E46</f>
        <v>0</v>
      </c>
      <c r="AT46" s="34">
        <f>Poster!AT46*Scores!$E46</f>
        <v>0</v>
      </c>
      <c r="AU46" s="34">
        <f>Poster!AU46*Scores!$E46</f>
        <v>0</v>
      </c>
      <c r="AV46" s="34">
        <f>Poster!AV46*Scores!$E46</f>
        <v>0</v>
      </c>
      <c r="AW46" s="34">
        <f>Poster!AW46*Scores!$E46</f>
        <v>0</v>
      </c>
      <c r="AX46" s="34">
        <f>Poster!AX46*Scores!$E46</f>
        <v>0</v>
      </c>
      <c r="AY46" s="34">
        <f>Poster!AY46*Scores!$E46</f>
        <v>0</v>
      </c>
      <c r="AZ46" s="34">
        <f>Poster!AZ46*Scores!$E46</f>
        <v>0</v>
      </c>
    </row>
    <row r="47" spans="1:52" x14ac:dyDescent="0.3">
      <c r="A47">
        <f>Poster!A47</f>
        <v>43</v>
      </c>
      <c r="B47" t="s">
        <v>645</v>
      </c>
      <c r="C47">
        <f>Poster!B47</f>
        <v>0</v>
      </c>
      <c r="D47" s="34">
        <f>Poster!D47</f>
        <v>0</v>
      </c>
      <c r="E47" s="34">
        <f>Poster!E47</f>
        <v>0</v>
      </c>
      <c r="G47" s="34">
        <f>Poster!G47*Scores!$E47</f>
        <v>0</v>
      </c>
      <c r="H47" s="34">
        <f>Poster!H47*Scores!$E47</f>
        <v>0</v>
      </c>
      <c r="I47" s="34">
        <f>Poster!I47*Scores!$E47</f>
        <v>0</v>
      </c>
      <c r="J47" s="34">
        <f>Poster!J47*Scores!$E47</f>
        <v>0</v>
      </c>
      <c r="K47" s="34">
        <f>Poster!K47*Scores!$E47</f>
        <v>0</v>
      </c>
      <c r="L47" s="34">
        <f>Poster!L47*Scores!$E47</f>
        <v>0</v>
      </c>
      <c r="M47" s="34">
        <f>Poster!M47*Scores!$E47</f>
        <v>0</v>
      </c>
      <c r="N47" s="34">
        <f>Poster!N47*Scores!$E47</f>
        <v>0</v>
      </c>
      <c r="O47" s="34">
        <f>Poster!O47*Scores!$E47</f>
        <v>0</v>
      </c>
      <c r="P47" s="34">
        <f>Poster!P47*Scores!$E47</f>
        <v>0</v>
      </c>
      <c r="Q47" s="34">
        <f>Poster!Q47*Scores!$E47</f>
        <v>0</v>
      </c>
      <c r="R47" s="34">
        <f>Poster!R47*Scores!$E47</f>
        <v>0</v>
      </c>
      <c r="S47" s="34">
        <f>Poster!S47*Scores!$E47</f>
        <v>0</v>
      </c>
      <c r="T47" s="34">
        <f>Poster!T47*Scores!$E47</f>
        <v>0</v>
      </c>
      <c r="U47" s="34">
        <f>Poster!U47*Scores!$E47</f>
        <v>0</v>
      </c>
      <c r="V47" s="34">
        <f>Poster!V47*Scores!$E47</f>
        <v>0</v>
      </c>
      <c r="W47" s="34">
        <f>Poster!W47*Scores!$E47</f>
        <v>0</v>
      </c>
      <c r="X47" s="34">
        <f>Poster!X47*Scores!$E47</f>
        <v>0</v>
      </c>
      <c r="Y47" s="34">
        <f>Poster!Y47*Scores!$E47</f>
        <v>0</v>
      </c>
      <c r="Z47" s="34">
        <f>Poster!Z47*Scores!$E47</f>
        <v>0</v>
      </c>
      <c r="AA47" s="34">
        <f>Poster!AA47*Scores!$E47</f>
        <v>0</v>
      </c>
      <c r="AB47" s="34">
        <f>Poster!AB47*Scores!$E47</f>
        <v>0</v>
      </c>
      <c r="AC47" s="34">
        <f>Poster!AC47*Scores!$E47</f>
        <v>0</v>
      </c>
      <c r="AD47" s="34">
        <f>Poster!AD47*Scores!$E47</f>
        <v>0</v>
      </c>
      <c r="AE47" s="34">
        <f>Poster!AE47*Scores!$E47</f>
        <v>0</v>
      </c>
      <c r="AF47" s="34">
        <f>Poster!AF47*Scores!$E47</f>
        <v>0</v>
      </c>
      <c r="AG47" s="34">
        <f>Poster!AG47*Scores!$E47</f>
        <v>0</v>
      </c>
      <c r="AH47" s="34">
        <f>Poster!AH47*Scores!$E47</f>
        <v>0</v>
      </c>
      <c r="AI47" s="34">
        <f>Poster!AI47*Scores!$E47</f>
        <v>0</v>
      </c>
      <c r="AJ47" s="34">
        <f>Poster!AJ47*Scores!$E47</f>
        <v>0</v>
      </c>
      <c r="AK47" s="34">
        <f>Poster!AK47*Scores!$E47</f>
        <v>0</v>
      </c>
      <c r="AL47" s="34">
        <f>Poster!AL47*Scores!$E47</f>
        <v>0</v>
      </c>
      <c r="AM47" s="34">
        <f>Poster!AM47*Scores!$E47</f>
        <v>0</v>
      </c>
      <c r="AN47" s="34">
        <f>Poster!AN47*Scores!$E47</f>
        <v>0</v>
      </c>
      <c r="AO47" s="34">
        <f>Poster!AO47*Scores!$E47</f>
        <v>0</v>
      </c>
      <c r="AP47" s="34">
        <f>Poster!AP47*Scores!$E47</f>
        <v>0</v>
      </c>
      <c r="AQ47" s="34">
        <f>Poster!AQ47*Scores!$E47</f>
        <v>0</v>
      </c>
      <c r="AR47" s="34">
        <f>Poster!AR47*Scores!$E47</f>
        <v>0</v>
      </c>
      <c r="AS47" s="34">
        <f>Poster!AS47*Scores!$E47</f>
        <v>0</v>
      </c>
      <c r="AT47" s="34">
        <f>Poster!AT47*Scores!$E47</f>
        <v>0</v>
      </c>
      <c r="AU47" s="34">
        <f>Poster!AU47*Scores!$E47</f>
        <v>0</v>
      </c>
      <c r="AV47" s="34">
        <f>Poster!AV47*Scores!$E47</f>
        <v>0</v>
      </c>
      <c r="AW47" s="34">
        <f>Poster!AW47*Scores!$E47</f>
        <v>0</v>
      </c>
      <c r="AX47" s="34">
        <f>Poster!AX47*Scores!$E47</f>
        <v>0</v>
      </c>
      <c r="AY47" s="34">
        <f>Poster!AY47*Scores!$E47</f>
        <v>0</v>
      </c>
      <c r="AZ47" s="34">
        <f>Poster!AZ47*Scores!$E47</f>
        <v>0</v>
      </c>
    </row>
    <row r="48" spans="1:52" x14ac:dyDescent="0.3">
      <c r="A48">
        <f>Poster!A48</f>
        <v>44</v>
      </c>
      <c r="B48" t="s">
        <v>645</v>
      </c>
      <c r="C48">
        <f>Poster!B48</f>
        <v>0</v>
      </c>
      <c r="D48" s="34">
        <f>Poster!D48</f>
        <v>0</v>
      </c>
      <c r="E48" s="34">
        <f>Poster!E48</f>
        <v>0</v>
      </c>
      <c r="G48" s="34">
        <f>Poster!G48*Scores!$E48</f>
        <v>0</v>
      </c>
      <c r="H48" s="34">
        <f>Poster!H48*Scores!$E48</f>
        <v>0</v>
      </c>
      <c r="I48" s="34">
        <f>Poster!I48*Scores!$E48</f>
        <v>0</v>
      </c>
      <c r="J48" s="34">
        <f>Poster!J48*Scores!$E48</f>
        <v>0</v>
      </c>
      <c r="K48" s="34">
        <f>Poster!K48*Scores!$E48</f>
        <v>0</v>
      </c>
      <c r="L48" s="34">
        <f>Poster!L48*Scores!$E48</f>
        <v>0</v>
      </c>
      <c r="M48" s="34">
        <f>Poster!M48*Scores!$E48</f>
        <v>0</v>
      </c>
      <c r="N48" s="34">
        <f>Poster!N48*Scores!$E48</f>
        <v>0</v>
      </c>
      <c r="O48" s="34">
        <f>Poster!O48*Scores!$E48</f>
        <v>0</v>
      </c>
      <c r="P48" s="34">
        <f>Poster!P48*Scores!$E48</f>
        <v>0</v>
      </c>
      <c r="Q48" s="34">
        <f>Poster!Q48*Scores!$E48</f>
        <v>0</v>
      </c>
      <c r="R48" s="34">
        <f>Poster!R48*Scores!$E48</f>
        <v>0</v>
      </c>
      <c r="S48" s="34">
        <f>Poster!S48*Scores!$E48</f>
        <v>0</v>
      </c>
      <c r="T48" s="34">
        <f>Poster!T48*Scores!$E48</f>
        <v>0</v>
      </c>
      <c r="U48" s="34">
        <f>Poster!U48*Scores!$E48</f>
        <v>0</v>
      </c>
      <c r="V48" s="34">
        <f>Poster!V48*Scores!$E48</f>
        <v>0</v>
      </c>
      <c r="W48" s="34">
        <f>Poster!W48*Scores!$E48</f>
        <v>0</v>
      </c>
      <c r="X48" s="34">
        <f>Poster!X48*Scores!$E48</f>
        <v>0</v>
      </c>
      <c r="Y48" s="34">
        <f>Poster!Y48*Scores!$E48</f>
        <v>0</v>
      </c>
      <c r="Z48" s="34">
        <f>Poster!Z48*Scores!$E48</f>
        <v>0</v>
      </c>
      <c r="AA48" s="34">
        <f>Poster!AA48*Scores!$E48</f>
        <v>0</v>
      </c>
      <c r="AB48" s="34">
        <f>Poster!AB48*Scores!$E48</f>
        <v>0</v>
      </c>
      <c r="AC48" s="34">
        <f>Poster!AC48*Scores!$E48</f>
        <v>0</v>
      </c>
      <c r="AD48" s="34">
        <f>Poster!AD48*Scores!$E48</f>
        <v>0</v>
      </c>
      <c r="AE48" s="34">
        <f>Poster!AE48*Scores!$E48</f>
        <v>0</v>
      </c>
      <c r="AF48" s="34">
        <f>Poster!AF48*Scores!$E48</f>
        <v>0</v>
      </c>
      <c r="AG48" s="34">
        <f>Poster!AG48*Scores!$E48</f>
        <v>0</v>
      </c>
      <c r="AH48" s="34">
        <f>Poster!AH48*Scores!$E48</f>
        <v>0</v>
      </c>
      <c r="AI48" s="34">
        <f>Poster!AI48*Scores!$E48</f>
        <v>0</v>
      </c>
      <c r="AJ48" s="34">
        <f>Poster!AJ48*Scores!$E48</f>
        <v>0</v>
      </c>
      <c r="AK48" s="34">
        <f>Poster!AK48*Scores!$E48</f>
        <v>0</v>
      </c>
      <c r="AL48" s="34">
        <f>Poster!AL48*Scores!$E48</f>
        <v>0</v>
      </c>
      <c r="AM48" s="34">
        <f>Poster!AM48*Scores!$E48</f>
        <v>0</v>
      </c>
      <c r="AN48" s="34">
        <f>Poster!AN48*Scores!$E48</f>
        <v>0</v>
      </c>
      <c r="AO48" s="34">
        <f>Poster!AO48*Scores!$E48</f>
        <v>0</v>
      </c>
      <c r="AP48" s="34">
        <f>Poster!AP48*Scores!$E48</f>
        <v>0</v>
      </c>
      <c r="AQ48" s="34">
        <f>Poster!AQ48*Scores!$E48</f>
        <v>0</v>
      </c>
      <c r="AR48" s="34">
        <f>Poster!AR48*Scores!$E48</f>
        <v>0</v>
      </c>
      <c r="AS48" s="34">
        <f>Poster!AS48*Scores!$E48</f>
        <v>0</v>
      </c>
      <c r="AT48" s="34">
        <f>Poster!AT48*Scores!$E48</f>
        <v>0</v>
      </c>
      <c r="AU48" s="34">
        <f>Poster!AU48*Scores!$E48</f>
        <v>0</v>
      </c>
      <c r="AV48" s="34">
        <f>Poster!AV48*Scores!$E48</f>
        <v>0</v>
      </c>
      <c r="AW48" s="34">
        <f>Poster!AW48*Scores!$E48</f>
        <v>0</v>
      </c>
      <c r="AX48" s="34">
        <f>Poster!AX48*Scores!$E48</f>
        <v>0</v>
      </c>
      <c r="AY48" s="34">
        <f>Poster!AY48*Scores!$E48</f>
        <v>0</v>
      </c>
      <c r="AZ48" s="34">
        <f>Poster!AZ48*Scores!$E48</f>
        <v>0</v>
      </c>
    </row>
    <row r="49" spans="1:52" x14ac:dyDescent="0.3">
      <c r="A49">
        <f>Poster!A49</f>
        <v>45</v>
      </c>
      <c r="B49" t="s">
        <v>645</v>
      </c>
      <c r="C49">
        <f>Poster!B49</f>
        <v>0</v>
      </c>
      <c r="D49" s="34">
        <f>Poster!D49</f>
        <v>0</v>
      </c>
      <c r="E49" s="34">
        <f>Poster!E49</f>
        <v>0</v>
      </c>
      <c r="G49" s="34">
        <f>Poster!G49*Scores!$E49</f>
        <v>0</v>
      </c>
      <c r="H49" s="34">
        <f>Poster!H49*Scores!$E49</f>
        <v>0</v>
      </c>
      <c r="I49" s="34">
        <f>Poster!I49*Scores!$E49</f>
        <v>0</v>
      </c>
      <c r="J49" s="34">
        <f>Poster!J49*Scores!$E49</f>
        <v>0</v>
      </c>
      <c r="K49" s="34">
        <f>Poster!K49*Scores!$E49</f>
        <v>0</v>
      </c>
      <c r="L49" s="34">
        <f>Poster!L49*Scores!$E49</f>
        <v>0</v>
      </c>
      <c r="M49" s="34">
        <f>Poster!M49*Scores!$E49</f>
        <v>0</v>
      </c>
      <c r="N49" s="34">
        <f>Poster!N49*Scores!$E49</f>
        <v>0</v>
      </c>
      <c r="O49" s="34">
        <f>Poster!O49*Scores!$E49</f>
        <v>0</v>
      </c>
      <c r="P49" s="34">
        <f>Poster!P49*Scores!$E49</f>
        <v>0</v>
      </c>
      <c r="Q49" s="34">
        <f>Poster!Q49*Scores!$E49</f>
        <v>0</v>
      </c>
      <c r="R49" s="34">
        <f>Poster!R49*Scores!$E49</f>
        <v>0</v>
      </c>
      <c r="S49" s="34">
        <f>Poster!S49*Scores!$E49</f>
        <v>0</v>
      </c>
      <c r="T49" s="34">
        <f>Poster!T49*Scores!$E49</f>
        <v>0</v>
      </c>
      <c r="U49" s="34">
        <f>Poster!U49*Scores!$E49</f>
        <v>0</v>
      </c>
      <c r="V49" s="34">
        <f>Poster!V49*Scores!$E49</f>
        <v>0</v>
      </c>
      <c r="W49" s="34">
        <f>Poster!W49*Scores!$E49</f>
        <v>0</v>
      </c>
      <c r="X49" s="34">
        <f>Poster!X49*Scores!$E49</f>
        <v>0</v>
      </c>
      <c r="Y49" s="34">
        <f>Poster!Y49*Scores!$E49</f>
        <v>0</v>
      </c>
      <c r="Z49" s="34">
        <f>Poster!Z49*Scores!$E49</f>
        <v>0</v>
      </c>
      <c r="AA49" s="34">
        <f>Poster!AA49*Scores!$E49</f>
        <v>0</v>
      </c>
      <c r="AB49" s="34">
        <f>Poster!AB49*Scores!$E49</f>
        <v>0</v>
      </c>
      <c r="AC49" s="34">
        <f>Poster!AC49*Scores!$E49</f>
        <v>0</v>
      </c>
      <c r="AD49" s="34">
        <f>Poster!AD49*Scores!$E49</f>
        <v>0</v>
      </c>
      <c r="AE49" s="34">
        <f>Poster!AE49*Scores!$E49</f>
        <v>0</v>
      </c>
      <c r="AF49" s="34">
        <f>Poster!AF49*Scores!$E49</f>
        <v>0</v>
      </c>
      <c r="AG49" s="34">
        <f>Poster!AG49*Scores!$E49</f>
        <v>0</v>
      </c>
      <c r="AH49" s="34">
        <f>Poster!AH49*Scores!$E49</f>
        <v>0</v>
      </c>
      <c r="AI49" s="34">
        <f>Poster!AI49*Scores!$E49</f>
        <v>0</v>
      </c>
      <c r="AJ49" s="34">
        <f>Poster!AJ49*Scores!$E49</f>
        <v>0</v>
      </c>
      <c r="AK49" s="34">
        <f>Poster!AK49*Scores!$E49</f>
        <v>0</v>
      </c>
      <c r="AL49" s="34">
        <f>Poster!AL49*Scores!$E49</f>
        <v>0</v>
      </c>
      <c r="AM49" s="34">
        <f>Poster!AM49*Scores!$E49</f>
        <v>0</v>
      </c>
      <c r="AN49" s="34">
        <f>Poster!AN49*Scores!$E49</f>
        <v>0</v>
      </c>
      <c r="AO49" s="34">
        <f>Poster!AO49*Scores!$E49</f>
        <v>0</v>
      </c>
      <c r="AP49" s="34">
        <f>Poster!AP49*Scores!$E49</f>
        <v>0</v>
      </c>
      <c r="AQ49" s="34">
        <f>Poster!AQ49*Scores!$E49</f>
        <v>0</v>
      </c>
      <c r="AR49" s="34">
        <f>Poster!AR49*Scores!$E49</f>
        <v>0</v>
      </c>
      <c r="AS49" s="34">
        <f>Poster!AS49*Scores!$E49</f>
        <v>0</v>
      </c>
      <c r="AT49" s="34">
        <f>Poster!AT49*Scores!$E49</f>
        <v>0</v>
      </c>
      <c r="AU49" s="34">
        <f>Poster!AU49*Scores!$E49</f>
        <v>0</v>
      </c>
      <c r="AV49" s="34">
        <f>Poster!AV49*Scores!$E49</f>
        <v>0</v>
      </c>
      <c r="AW49" s="34">
        <f>Poster!AW49*Scores!$E49</f>
        <v>0</v>
      </c>
      <c r="AX49" s="34">
        <f>Poster!AX49*Scores!$E49</f>
        <v>0</v>
      </c>
      <c r="AY49" s="34">
        <f>Poster!AY49*Scores!$E49</f>
        <v>0</v>
      </c>
      <c r="AZ49" s="34">
        <f>Poster!AZ49*Scores!$E49</f>
        <v>0</v>
      </c>
    </row>
    <row r="50" spans="1:52" x14ac:dyDescent="0.3">
      <c r="A50">
        <f>Poster!A50</f>
        <v>46</v>
      </c>
      <c r="B50" t="s">
        <v>645</v>
      </c>
      <c r="C50">
        <f>Poster!B50</f>
        <v>0</v>
      </c>
      <c r="D50" s="34">
        <f>Poster!D50</f>
        <v>0</v>
      </c>
      <c r="E50" s="34">
        <f>Poster!E50</f>
        <v>0</v>
      </c>
      <c r="G50" s="34">
        <f>Poster!G50*Scores!$E50</f>
        <v>0</v>
      </c>
      <c r="H50" s="34">
        <f>Poster!H50*Scores!$E50</f>
        <v>0</v>
      </c>
      <c r="I50" s="34">
        <f>Poster!I50*Scores!$E50</f>
        <v>0</v>
      </c>
      <c r="J50" s="34">
        <f>Poster!J50*Scores!$E50</f>
        <v>0</v>
      </c>
      <c r="K50" s="34">
        <f>Poster!K50*Scores!$E50</f>
        <v>0</v>
      </c>
      <c r="L50" s="34">
        <f>Poster!L50*Scores!$E50</f>
        <v>0</v>
      </c>
      <c r="M50" s="34">
        <f>Poster!M50*Scores!$E50</f>
        <v>0</v>
      </c>
      <c r="N50" s="34">
        <f>Poster!N50*Scores!$E50</f>
        <v>0</v>
      </c>
      <c r="O50" s="34">
        <f>Poster!O50*Scores!$E50</f>
        <v>0</v>
      </c>
      <c r="P50" s="34">
        <f>Poster!P50*Scores!$E50</f>
        <v>0</v>
      </c>
      <c r="Q50" s="34">
        <f>Poster!Q50*Scores!$E50</f>
        <v>0</v>
      </c>
      <c r="R50" s="34">
        <f>Poster!R50*Scores!$E50</f>
        <v>0</v>
      </c>
      <c r="S50" s="34">
        <f>Poster!S50*Scores!$E50</f>
        <v>0</v>
      </c>
      <c r="T50" s="34">
        <f>Poster!T50*Scores!$E50</f>
        <v>0</v>
      </c>
      <c r="U50" s="34">
        <f>Poster!U50*Scores!$E50</f>
        <v>0</v>
      </c>
      <c r="V50" s="34">
        <f>Poster!V50*Scores!$E50</f>
        <v>0</v>
      </c>
      <c r="W50" s="34">
        <f>Poster!W50*Scores!$E50</f>
        <v>0</v>
      </c>
      <c r="X50" s="34">
        <f>Poster!X50*Scores!$E50</f>
        <v>0</v>
      </c>
      <c r="Y50" s="34">
        <f>Poster!Y50*Scores!$E50</f>
        <v>0</v>
      </c>
      <c r="Z50" s="34">
        <f>Poster!Z50*Scores!$E50</f>
        <v>0</v>
      </c>
      <c r="AA50" s="34">
        <f>Poster!AA50*Scores!$E50</f>
        <v>0</v>
      </c>
      <c r="AB50" s="34">
        <f>Poster!AB50*Scores!$E50</f>
        <v>0</v>
      </c>
      <c r="AC50" s="34">
        <f>Poster!AC50*Scores!$E50</f>
        <v>0</v>
      </c>
      <c r="AD50" s="34">
        <f>Poster!AD50*Scores!$E50</f>
        <v>0</v>
      </c>
      <c r="AE50" s="34">
        <f>Poster!AE50*Scores!$E50</f>
        <v>0</v>
      </c>
      <c r="AF50" s="34">
        <f>Poster!AF50*Scores!$E50</f>
        <v>0</v>
      </c>
      <c r="AG50" s="34">
        <f>Poster!AG50*Scores!$E50</f>
        <v>0</v>
      </c>
      <c r="AH50" s="34">
        <f>Poster!AH50*Scores!$E50</f>
        <v>0</v>
      </c>
      <c r="AI50" s="34">
        <f>Poster!AI50*Scores!$E50</f>
        <v>0</v>
      </c>
      <c r="AJ50" s="34">
        <f>Poster!AJ50*Scores!$E50</f>
        <v>0</v>
      </c>
      <c r="AK50" s="34">
        <f>Poster!AK50*Scores!$E50</f>
        <v>0</v>
      </c>
      <c r="AL50" s="34">
        <f>Poster!AL50*Scores!$E50</f>
        <v>0</v>
      </c>
      <c r="AM50" s="34">
        <f>Poster!AM50*Scores!$E50</f>
        <v>0</v>
      </c>
      <c r="AN50" s="34">
        <f>Poster!AN50*Scores!$E50</f>
        <v>0</v>
      </c>
      <c r="AO50" s="34">
        <f>Poster!AO50*Scores!$E50</f>
        <v>0</v>
      </c>
      <c r="AP50" s="34">
        <f>Poster!AP50*Scores!$E50</f>
        <v>0</v>
      </c>
      <c r="AQ50" s="34">
        <f>Poster!AQ50*Scores!$E50</f>
        <v>0</v>
      </c>
      <c r="AR50" s="34">
        <f>Poster!AR50*Scores!$E50</f>
        <v>0</v>
      </c>
      <c r="AS50" s="34">
        <f>Poster!AS50*Scores!$E50</f>
        <v>0</v>
      </c>
      <c r="AT50" s="34">
        <f>Poster!AT50*Scores!$E50</f>
        <v>0</v>
      </c>
      <c r="AU50" s="34">
        <f>Poster!AU50*Scores!$E50</f>
        <v>0</v>
      </c>
      <c r="AV50" s="34">
        <f>Poster!AV50*Scores!$E50</f>
        <v>0</v>
      </c>
      <c r="AW50" s="34">
        <f>Poster!AW50*Scores!$E50</f>
        <v>0</v>
      </c>
      <c r="AX50" s="34">
        <f>Poster!AX50*Scores!$E50</f>
        <v>0</v>
      </c>
      <c r="AY50" s="34">
        <f>Poster!AY50*Scores!$E50</f>
        <v>0</v>
      </c>
      <c r="AZ50" s="34">
        <f>Poster!AZ50*Scores!$E50</f>
        <v>0</v>
      </c>
    </row>
    <row r="51" spans="1:52" x14ac:dyDescent="0.3">
      <c r="A51">
        <f>Poster!A51</f>
        <v>47</v>
      </c>
      <c r="B51" t="s">
        <v>645</v>
      </c>
      <c r="C51">
        <f>Poster!B51</f>
        <v>0</v>
      </c>
      <c r="D51" s="34">
        <f>Poster!D51</f>
        <v>0</v>
      </c>
      <c r="E51" s="34">
        <f>Poster!E51</f>
        <v>0</v>
      </c>
      <c r="G51" s="34">
        <f>Poster!G51*Scores!$E51</f>
        <v>0</v>
      </c>
      <c r="H51" s="34">
        <f>Poster!H51*Scores!$E51</f>
        <v>0</v>
      </c>
      <c r="I51" s="34">
        <f>Poster!I51*Scores!$E51</f>
        <v>0</v>
      </c>
      <c r="J51" s="34">
        <f>Poster!J51*Scores!$E51</f>
        <v>0</v>
      </c>
      <c r="K51" s="34">
        <f>Poster!K51*Scores!$E51</f>
        <v>0</v>
      </c>
      <c r="L51" s="34">
        <f>Poster!L51*Scores!$E51</f>
        <v>0</v>
      </c>
      <c r="M51" s="34">
        <f>Poster!M51*Scores!$E51</f>
        <v>0</v>
      </c>
      <c r="N51" s="34">
        <f>Poster!N51*Scores!$E51</f>
        <v>0</v>
      </c>
      <c r="O51" s="34">
        <f>Poster!O51*Scores!$E51</f>
        <v>0</v>
      </c>
      <c r="P51" s="34">
        <f>Poster!P51*Scores!$E51</f>
        <v>0</v>
      </c>
      <c r="Q51" s="34">
        <f>Poster!Q51*Scores!$E51</f>
        <v>0</v>
      </c>
      <c r="R51" s="34">
        <f>Poster!R51*Scores!$E51</f>
        <v>0</v>
      </c>
      <c r="S51" s="34">
        <f>Poster!S51*Scores!$E51</f>
        <v>0</v>
      </c>
      <c r="T51" s="34">
        <f>Poster!T51*Scores!$E51</f>
        <v>0</v>
      </c>
      <c r="U51" s="34">
        <f>Poster!U51*Scores!$E51</f>
        <v>0</v>
      </c>
      <c r="V51" s="34">
        <f>Poster!V51*Scores!$E51</f>
        <v>0</v>
      </c>
      <c r="W51" s="34">
        <f>Poster!W51*Scores!$E51</f>
        <v>0</v>
      </c>
      <c r="X51" s="34">
        <f>Poster!X51*Scores!$E51</f>
        <v>0</v>
      </c>
      <c r="Y51" s="34">
        <f>Poster!Y51*Scores!$E51</f>
        <v>0</v>
      </c>
      <c r="Z51" s="34">
        <f>Poster!Z51*Scores!$E51</f>
        <v>0</v>
      </c>
      <c r="AA51" s="34">
        <f>Poster!AA51*Scores!$E51</f>
        <v>0</v>
      </c>
      <c r="AB51" s="34">
        <f>Poster!AB51*Scores!$E51</f>
        <v>0</v>
      </c>
      <c r="AC51" s="34">
        <f>Poster!AC51*Scores!$E51</f>
        <v>0</v>
      </c>
      <c r="AD51" s="34">
        <f>Poster!AD51*Scores!$E51</f>
        <v>0</v>
      </c>
      <c r="AE51" s="34">
        <f>Poster!AE51*Scores!$E51</f>
        <v>0</v>
      </c>
      <c r="AF51" s="34">
        <f>Poster!AF51*Scores!$E51</f>
        <v>0</v>
      </c>
      <c r="AG51" s="34">
        <f>Poster!AG51*Scores!$E51</f>
        <v>0</v>
      </c>
      <c r="AH51" s="34">
        <f>Poster!AH51*Scores!$E51</f>
        <v>0</v>
      </c>
      <c r="AI51" s="34">
        <f>Poster!AI51*Scores!$E51</f>
        <v>0</v>
      </c>
      <c r="AJ51" s="34">
        <f>Poster!AJ51*Scores!$E51</f>
        <v>0</v>
      </c>
      <c r="AK51" s="34">
        <f>Poster!AK51*Scores!$E51</f>
        <v>0</v>
      </c>
      <c r="AL51" s="34">
        <f>Poster!AL51*Scores!$E51</f>
        <v>0</v>
      </c>
      <c r="AM51" s="34">
        <f>Poster!AM51*Scores!$E51</f>
        <v>0</v>
      </c>
      <c r="AN51" s="34">
        <f>Poster!AN51*Scores!$E51</f>
        <v>0</v>
      </c>
      <c r="AO51" s="34">
        <f>Poster!AO51*Scores!$E51</f>
        <v>0</v>
      </c>
      <c r="AP51" s="34">
        <f>Poster!AP51*Scores!$E51</f>
        <v>0</v>
      </c>
      <c r="AQ51" s="34">
        <f>Poster!AQ51*Scores!$E51</f>
        <v>0</v>
      </c>
      <c r="AR51" s="34">
        <f>Poster!AR51*Scores!$E51</f>
        <v>0</v>
      </c>
      <c r="AS51" s="34">
        <f>Poster!AS51*Scores!$E51</f>
        <v>0</v>
      </c>
      <c r="AT51" s="34">
        <f>Poster!AT51*Scores!$E51</f>
        <v>0</v>
      </c>
      <c r="AU51" s="34">
        <f>Poster!AU51*Scores!$E51</f>
        <v>0</v>
      </c>
      <c r="AV51" s="34">
        <f>Poster!AV51*Scores!$E51</f>
        <v>0</v>
      </c>
      <c r="AW51" s="34">
        <f>Poster!AW51*Scores!$E51</f>
        <v>0</v>
      </c>
      <c r="AX51" s="34">
        <f>Poster!AX51*Scores!$E51</f>
        <v>0</v>
      </c>
      <c r="AY51" s="34">
        <f>Poster!AY51*Scores!$E51</f>
        <v>0</v>
      </c>
      <c r="AZ51" s="34">
        <f>Poster!AZ51*Scores!$E51</f>
        <v>0</v>
      </c>
    </row>
    <row r="52" spans="1:52" x14ac:dyDescent="0.3">
      <c r="A52">
        <f>Poster!A52</f>
        <v>48</v>
      </c>
      <c r="B52" t="s">
        <v>645</v>
      </c>
      <c r="C52">
        <f>Poster!B52</f>
        <v>0</v>
      </c>
      <c r="D52" s="34">
        <f>Poster!D52</f>
        <v>0</v>
      </c>
      <c r="E52" s="34">
        <f>Poster!E52</f>
        <v>0</v>
      </c>
      <c r="G52" s="34">
        <f>Poster!G52*Scores!$E52</f>
        <v>0</v>
      </c>
      <c r="H52" s="34">
        <f>Poster!H52*Scores!$E52</f>
        <v>0</v>
      </c>
      <c r="I52" s="34">
        <f>Poster!I52*Scores!$E52</f>
        <v>0</v>
      </c>
      <c r="J52" s="34">
        <f>Poster!J52*Scores!$E52</f>
        <v>0</v>
      </c>
      <c r="K52" s="34">
        <f>Poster!K52*Scores!$E52</f>
        <v>0</v>
      </c>
      <c r="L52" s="34">
        <f>Poster!L52*Scores!$E52</f>
        <v>0</v>
      </c>
      <c r="M52" s="34">
        <f>Poster!M52*Scores!$E52</f>
        <v>0</v>
      </c>
      <c r="N52" s="34">
        <f>Poster!N52*Scores!$E52</f>
        <v>0</v>
      </c>
      <c r="O52" s="34">
        <f>Poster!O52*Scores!$E52</f>
        <v>0</v>
      </c>
      <c r="P52" s="34">
        <f>Poster!P52*Scores!$E52</f>
        <v>0</v>
      </c>
      <c r="Q52" s="34">
        <f>Poster!Q52*Scores!$E52</f>
        <v>0</v>
      </c>
      <c r="R52" s="34">
        <f>Poster!R52*Scores!$E52</f>
        <v>0</v>
      </c>
      <c r="S52" s="34">
        <f>Poster!S52*Scores!$E52</f>
        <v>0</v>
      </c>
      <c r="T52" s="34">
        <f>Poster!T52*Scores!$E52</f>
        <v>0</v>
      </c>
      <c r="U52" s="34">
        <f>Poster!U52*Scores!$E52</f>
        <v>0</v>
      </c>
      <c r="V52" s="34">
        <f>Poster!V52*Scores!$E52</f>
        <v>0</v>
      </c>
      <c r="W52" s="34">
        <f>Poster!W52*Scores!$E52</f>
        <v>0</v>
      </c>
      <c r="X52" s="34">
        <f>Poster!X52*Scores!$E52</f>
        <v>0</v>
      </c>
      <c r="Y52" s="34">
        <f>Poster!Y52*Scores!$E52</f>
        <v>0</v>
      </c>
      <c r="Z52" s="34">
        <f>Poster!Z52*Scores!$E52</f>
        <v>0</v>
      </c>
      <c r="AA52" s="34">
        <f>Poster!AA52*Scores!$E52</f>
        <v>0</v>
      </c>
      <c r="AB52" s="34">
        <f>Poster!AB52*Scores!$E52</f>
        <v>0</v>
      </c>
      <c r="AC52" s="34">
        <f>Poster!AC52*Scores!$E52</f>
        <v>0</v>
      </c>
      <c r="AD52" s="34">
        <f>Poster!AD52*Scores!$E52</f>
        <v>0</v>
      </c>
      <c r="AE52" s="34">
        <f>Poster!AE52*Scores!$E52</f>
        <v>0</v>
      </c>
      <c r="AF52" s="34">
        <f>Poster!AF52*Scores!$E52</f>
        <v>0</v>
      </c>
      <c r="AG52" s="34">
        <f>Poster!AG52*Scores!$E52</f>
        <v>0</v>
      </c>
      <c r="AH52" s="34">
        <f>Poster!AH52*Scores!$E52</f>
        <v>0</v>
      </c>
      <c r="AI52" s="34">
        <f>Poster!AI52*Scores!$E52</f>
        <v>0</v>
      </c>
      <c r="AJ52" s="34">
        <f>Poster!AJ52*Scores!$E52</f>
        <v>0</v>
      </c>
      <c r="AK52" s="34">
        <f>Poster!AK52*Scores!$E52</f>
        <v>0</v>
      </c>
      <c r="AL52" s="34">
        <f>Poster!AL52*Scores!$E52</f>
        <v>0</v>
      </c>
      <c r="AM52" s="34">
        <f>Poster!AM52*Scores!$E52</f>
        <v>0</v>
      </c>
      <c r="AN52" s="34">
        <f>Poster!AN52*Scores!$E52</f>
        <v>0</v>
      </c>
      <c r="AO52" s="34">
        <f>Poster!AO52*Scores!$E52</f>
        <v>0</v>
      </c>
      <c r="AP52" s="34">
        <f>Poster!AP52*Scores!$E52</f>
        <v>0</v>
      </c>
      <c r="AQ52" s="34">
        <f>Poster!AQ52*Scores!$E52</f>
        <v>0</v>
      </c>
      <c r="AR52" s="34">
        <f>Poster!AR52*Scores!$E52</f>
        <v>0</v>
      </c>
      <c r="AS52" s="34">
        <f>Poster!AS52*Scores!$E52</f>
        <v>0</v>
      </c>
      <c r="AT52" s="34">
        <f>Poster!AT52*Scores!$E52</f>
        <v>0</v>
      </c>
      <c r="AU52" s="34">
        <f>Poster!AU52*Scores!$E52</f>
        <v>0</v>
      </c>
      <c r="AV52" s="34">
        <f>Poster!AV52*Scores!$E52</f>
        <v>0</v>
      </c>
      <c r="AW52" s="34">
        <f>Poster!AW52*Scores!$E52</f>
        <v>0</v>
      </c>
      <c r="AX52" s="34">
        <f>Poster!AX52*Scores!$E52</f>
        <v>0</v>
      </c>
      <c r="AY52" s="34">
        <f>Poster!AY52*Scores!$E52</f>
        <v>0</v>
      </c>
      <c r="AZ52" s="34">
        <f>Poster!AZ52*Scores!$E52</f>
        <v>0</v>
      </c>
    </row>
    <row r="53" spans="1:52" x14ac:dyDescent="0.3">
      <c r="A53">
        <f>Poster!A53</f>
        <v>49</v>
      </c>
      <c r="B53" t="s">
        <v>645</v>
      </c>
      <c r="C53">
        <f>Poster!B53</f>
        <v>0</v>
      </c>
      <c r="D53" s="34">
        <f>Poster!D53</f>
        <v>0</v>
      </c>
      <c r="E53" s="34">
        <f>Poster!E53</f>
        <v>0</v>
      </c>
      <c r="G53" s="34">
        <f>Poster!G53*Scores!$E53</f>
        <v>0</v>
      </c>
      <c r="H53" s="34">
        <f>Poster!H53*Scores!$E53</f>
        <v>0</v>
      </c>
      <c r="I53" s="34">
        <f>Poster!I53*Scores!$E53</f>
        <v>0</v>
      </c>
      <c r="J53" s="34">
        <f>Poster!J53*Scores!$E53</f>
        <v>0</v>
      </c>
      <c r="K53" s="34">
        <f>Poster!K53*Scores!$E53</f>
        <v>0</v>
      </c>
      <c r="L53" s="34">
        <f>Poster!L53*Scores!$E53</f>
        <v>0</v>
      </c>
      <c r="M53" s="34">
        <f>Poster!M53*Scores!$E53</f>
        <v>0</v>
      </c>
      <c r="N53" s="34">
        <f>Poster!N53*Scores!$E53</f>
        <v>0</v>
      </c>
      <c r="O53" s="34">
        <f>Poster!O53*Scores!$E53</f>
        <v>0</v>
      </c>
      <c r="P53" s="34">
        <f>Poster!P53*Scores!$E53</f>
        <v>0</v>
      </c>
      <c r="Q53" s="34">
        <f>Poster!Q53*Scores!$E53</f>
        <v>0</v>
      </c>
      <c r="R53" s="34">
        <f>Poster!R53*Scores!$E53</f>
        <v>0</v>
      </c>
      <c r="S53" s="34">
        <f>Poster!S53*Scores!$E53</f>
        <v>0</v>
      </c>
      <c r="T53" s="34">
        <f>Poster!T53*Scores!$E53</f>
        <v>0</v>
      </c>
      <c r="U53" s="34">
        <f>Poster!U53*Scores!$E53</f>
        <v>0</v>
      </c>
      <c r="V53" s="34">
        <f>Poster!V53*Scores!$E53</f>
        <v>0</v>
      </c>
      <c r="W53" s="34">
        <f>Poster!W53*Scores!$E53</f>
        <v>0</v>
      </c>
      <c r="X53" s="34">
        <f>Poster!X53*Scores!$E53</f>
        <v>0</v>
      </c>
      <c r="Y53" s="34">
        <f>Poster!Y53*Scores!$E53</f>
        <v>0</v>
      </c>
      <c r="Z53" s="34">
        <f>Poster!Z53*Scores!$E53</f>
        <v>0</v>
      </c>
      <c r="AA53" s="34">
        <f>Poster!AA53*Scores!$E53</f>
        <v>0</v>
      </c>
      <c r="AB53" s="34">
        <f>Poster!AB53*Scores!$E53</f>
        <v>0</v>
      </c>
      <c r="AC53" s="34">
        <f>Poster!AC53*Scores!$E53</f>
        <v>0</v>
      </c>
      <c r="AD53" s="34">
        <f>Poster!AD53*Scores!$E53</f>
        <v>0</v>
      </c>
      <c r="AE53" s="34">
        <f>Poster!AE53*Scores!$E53</f>
        <v>0</v>
      </c>
      <c r="AF53" s="34">
        <f>Poster!AF53*Scores!$E53</f>
        <v>0</v>
      </c>
      <c r="AG53" s="34">
        <f>Poster!AG53*Scores!$E53</f>
        <v>0</v>
      </c>
      <c r="AH53" s="34">
        <f>Poster!AH53*Scores!$E53</f>
        <v>0</v>
      </c>
      <c r="AI53" s="34">
        <f>Poster!AI53*Scores!$E53</f>
        <v>0</v>
      </c>
      <c r="AJ53" s="34">
        <f>Poster!AJ53*Scores!$E53</f>
        <v>0</v>
      </c>
      <c r="AK53" s="34">
        <f>Poster!AK53*Scores!$E53</f>
        <v>0</v>
      </c>
      <c r="AL53" s="34">
        <f>Poster!AL53*Scores!$E53</f>
        <v>0</v>
      </c>
      <c r="AM53" s="34">
        <f>Poster!AM53*Scores!$E53</f>
        <v>0</v>
      </c>
      <c r="AN53" s="34">
        <f>Poster!AN53*Scores!$E53</f>
        <v>0</v>
      </c>
      <c r="AO53" s="34">
        <f>Poster!AO53*Scores!$E53</f>
        <v>0</v>
      </c>
      <c r="AP53" s="34">
        <f>Poster!AP53*Scores!$E53</f>
        <v>0</v>
      </c>
      <c r="AQ53" s="34">
        <f>Poster!AQ53*Scores!$E53</f>
        <v>0</v>
      </c>
      <c r="AR53" s="34">
        <f>Poster!AR53*Scores!$E53</f>
        <v>0</v>
      </c>
      <c r="AS53" s="34">
        <f>Poster!AS53*Scores!$E53</f>
        <v>0</v>
      </c>
      <c r="AT53" s="34">
        <f>Poster!AT53*Scores!$E53</f>
        <v>0</v>
      </c>
      <c r="AU53" s="34">
        <f>Poster!AU53*Scores!$E53</f>
        <v>0</v>
      </c>
      <c r="AV53" s="34">
        <f>Poster!AV53*Scores!$E53</f>
        <v>0</v>
      </c>
      <c r="AW53" s="34">
        <f>Poster!AW53*Scores!$E53</f>
        <v>0</v>
      </c>
      <c r="AX53" s="34">
        <f>Poster!AX53*Scores!$E53</f>
        <v>0</v>
      </c>
      <c r="AY53" s="34">
        <f>Poster!AY53*Scores!$E53</f>
        <v>0</v>
      </c>
      <c r="AZ53" s="34">
        <f>Poster!AZ53*Scores!$E53</f>
        <v>0</v>
      </c>
    </row>
    <row r="54" spans="1:52" x14ac:dyDescent="0.3">
      <c r="A54">
        <f>Poster!A54</f>
        <v>50</v>
      </c>
      <c r="B54" t="s">
        <v>645</v>
      </c>
      <c r="C54">
        <f>Poster!B54</f>
        <v>0</v>
      </c>
      <c r="D54" s="34">
        <f>Poster!D54</f>
        <v>0</v>
      </c>
      <c r="E54" s="34">
        <f>Poster!E54</f>
        <v>0</v>
      </c>
      <c r="G54" s="34">
        <f>Poster!G54*Scores!$E54</f>
        <v>0</v>
      </c>
      <c r="H54" s="34">
        <f>Poster!H54*Scores!$E54</f>
        <v>0</v>
      </c>
      <c r="I54" s="34">
        <f>Poster!I54*Scores!$E54</f>
        <v>0</v>
      </c>
      <c r="J54" s="34">
        <f>Poster!J54*Scores!$E54</f>
        <v>0</v>
      </c>
      <c r="K54" s="34">
        <f>Poster!K54*Scores!$E54</f>
        <v>0</v>
      </c>
      <c r="L54" s="34">
        <f>Poster!L54*Scores!$E54</f>
        <v>0</v>
      </c>
      <c r="M54" s="34">
        <f>Poster!M54*Scores!$E54</f>
        <v>0</v>
      </c>
      <c r="N54" s="34">
        <f>Poster!N54*Scores!$E54</f>
        <v>0</v>
      </c>
      <c r="O54" s="34">
        <f>Poster!O54*Scores!$E54</f>
        <v>0</v>
      </c>
      <c r="P54" s="34">
        <f>Poster!P54*Scores!$E54</f>
        <v>0</v>
      </c>
      <c r="Q54" s="34">
        <f>Poster!Q54*Scores!$E54</f>
        <v>0</v>
      </c>
      <c r="R54" s="34">
        <f>Poster!R54*Scores!$E54</f>
        <v>0</v>
      </c>
      <c r="S54" s="34">
        <f>Poster!S54*Scores!$E54</f>
        <v>0</v>
      </c>
      <c r="T54" s="34">
        <f>Poster!T54*Scores!$E54</f>
        <v>0</v>
      </c>
      <c r="U54" s="34">
        <f>Poster!U54*Scores!$E54</f>
        <v>0</v>
      </c>
      <c r="V54" s="34">
        <f>Poster!V54*Scores!$E54</f>
        <v>0</v>
      </c>
      <c r="W54" s="34">
        <f>Poster!W54*Scores!$E54</f>
        <v>0</v>
      </c>
      <c r="X54" s="34">
        <f>Poster!X54*Scores!$E54</f>
        <v>0</v>
      </c>
      <c r="Y54" s="34">
        <f>Poster!Y54*Scores!$E54</f>
        <v>0</v>
      </c>
      <c r="Z54" s="34">
        <f>Poster!Z54*Scores!$E54</f>
        <v>0</v>
      </c>
      <c r="AA54" s="34">
        <f>Poster!AA54*Scores!$E54</f>
        <v>0</v>
      </c>
      <c r="AB54" s="34">
        <f>Poster!AB54*Scores!$E54</f>
        <v>0</v>
      </c>
      <c r="AC54" s="34">
        <f>Poster!AC54*Scores!$E54</f>
        <v>0</v>
      </c>
      <c r="AD54" s="34">
        <f>Poster!AD54*Scores!$E54</f>
        <v>0</v>
      </c>
      <c r="AE54" s="34">
        <f>Poster!AE54*Scores!$E54</f>
        <v>0</v>
      </c>
      <c r="AF54" s="34">
        <f>Poster!AF54*Scores!$E54</f>
        <v>0</v>
      </c>
      <c r="AG54" s="34">
        <f>Poster!AG54*Scores!$E54</f>
        <v>0</v>
      </c>
      <c r="AH54" s="34">
        <f>Poster!AH54*Scores!$E54</f>
        <v>0</v>
      </c>
      <c r="AI54" s="34">
        <f>Poster!AI54*Scores!$E54</f>
        <v>0</v>
      </c>
      <c r="AJ54" s="34">
        <f>Poster!AJ54*Scores!$E54</f>
        <v>0</v>
      </c>
      <c r="AK54" s="34">
        <f>Poster!AK54*Scores!$E54</f>
        <v>0</v>
      </c>
      <c r="AL54" s="34">
        <f>Poster!AL54*Scores!$E54</f>
        <v>0</v>
      </c>
      <c r="AM54" s="34">
        <f>Poster!AM54*Scores!$E54</f>
        <v>0</v>
      </c>
      <c r="AN54" s="34">
        <f>Poster!AN54*Scores!$E54</f>
        <v>0</v>
      </c>
      <c r="AO54" s="34">
        <f>Poster!AO54*Scores!$E54</f>
        <v>0</v>
      </c>
      <c r="AP54" s="34">
        <f>Poster!AP54*Scores!$E54</f>
        <v>0</v>
      </c>
      <c r="AQ54" s="34">
        <f>Poster!AQ54*Scores!$E54</f>
        <v>0</v>
      </c>
      <c r="AR54" s="34">
        <f>Poster!AR54*Scores!$E54</f>
        <v>0</v>
      </c>
      <c r="AS54" s="34">
        <f>Poster!AS54*Scores!$E54</f>
        <v>0</v>
      </c>
      <c r="AT54" s="34">
        <f>Poster!AT54*Scores!$E54</f>
        <v>0</v>
      </c>
      <c r="AU54" s="34">
        <f>Poster!AU54*Scores!$E54</f>
        <v>0</v>
      </c>
      <c r="AV54" s="34">
        <f>Poster!AV54*Scores!$E54</f>
        <v>0</v>
      </c>
      <c r="AW54" s="34">
        <f>Poster!AW54*Scores!$E54</f>
        <v>0</v>
      </c>
      <c r="AX54" s="34">
        <f>Poster!AX54*Scores!$E54</f>
        <v>0</v>
      </c>
      <c r="AY54" s="34">
        <f>Poster!AY54*Scores!$E54</f>
        <v>0</v>
      </c>
      <c r="AZ54" s="34">
        <f>Poster!AZ54*Scores!$E54</f>
        <v>0</v>
      </c>
    </row>
    <row r="55" spans="1:52" x14ac:dyDescent="0.3">
      <c r="A55">
        <f>Poster!A55</f>
        <v>51</v>
      </c>
      <c r="B55" t="s">
        <v>645</v>
      </c>
      <c r="C55">
        <f>Poster!B55</f>
        <v>0</v>
      </c>
      <c r="D55" s="34">
        <f>Poster!D55</f>
        <v>0</v>
      </c>
      <c r="E55" s="34">
        <f>Poster!E55</f>
        <v>0</v>
      </c>
      <c r="G55" s="34">
        <f>Poster!G55*Scores!$E55</f>
        <v>0</v>
      </c>
      <c r="H55" s="34">
        <f>Poster!H55*Scores!$E55</f>
        <v>0</v>
      </c>
      <c r="I55" s="34">
        <f>Poster!I55*Scores!$E55</f>
        <v>0</v>
      </c>
      <c r="J55" s="34">
        <f>Poster!J55*Scores!$E55</f>
        <v>0</v>
      </c>
      <c r="K55" s="34">
        <f>Poster!K55*Scores!$E55</f>
        <v>0</v>
      </c>
      <c r="L55" s="34">
        <f>Poster!L55*Scores!$E55</f>
        <v>0</v>
      </c>
      <c r="M55" s="34">
        <f>Poster!M55*Scores!$E55</f>
        <v>0</v>
      </c>
      <c r="N55" s="34">
        <f>Poster!N55*Scores!$E55</f>
        <v>0</v>
      </c>
      <c r="O55" s="34">
        <f>Poster!O55*Scores!$E55</f>
        <v>0</v>
      </c>
      <c r="P55" s="34">
        <f>Poster!P55*Scores!$E55</f>
        <v>0</v>
      </c>
      <c r="Q55" s="34">
        <f>Poster!Q55*Scores!$E55</f>
        <v>0</v>
      </c>
      <c r="R55" s="34">
        <f>Poster!R55*Scores!$E55</f>
        <v>0</v>
      </c>
      <c r="S55" s="34">
        <f>Poster!S55*Scores!$E55</f>
        <v>0</v>
      </c>
      <c r="T55" s="34">
        <f>Poster!T55*Scores!$E55</f>
        <v>0</v>
      </c>
      <c r="U55" s="34">
        <f>Poster!U55*Scores!$E55</f>
        <v>0</v>
      </c>
      <c r="V55" s="34">
        <f>Poster!V55*Scores!$E55</f>
        <v>0</v>
      </c>
      <c r="W55" s="34">
        <f>Poster!W55*Scores!$E55</f>
        <v>0</v>
      </c>
      <c r="X55" s="34">
        <f>Poster!X55*Scores!$E55</f>
        <v>0</v>
      </c>
      <c r="Y55" s="34">
        <f>Poster!Y55*Scores!$E55</f>
        <v>0</v>
      </c>
      <c r="Z55" s="34">
        <f>Poster!Z55*Scores!$E55</f>
        <v>0</v>
      </c>
      <c r="AA55" s="34">
        <f>Poster!AA55*Scores!$E55</f>
        <v>0</v>
      </c>
      <c r="AB55" s="34">
        <f>Poster!AB55*Scores!$E55</f>
        <v>0</v>
      </c>
      <c r="AC55" s="34">
        <f>Poster!AC55*Scores!$E55</f>
        <v>0</v>
      </c>
      <c r="AD55" s="34">
        <f>Poster!AD55*Scores!$E55</f>
        <v>0</v>
      </c>
      <c r="AE55" s="34">
        <f>Poster!AE55*Scores!$E55</f>
        <v>0</v>
      </c>
      <c r="AF55" s="34">
        <f>Poster!AF55*Scores!$E55</f>
        <v>0</v>
      </c>
      <c r="AG55" s="34">
        <f>Poster!AG55*Scores!$E55</f>
        <v>0</v>
      </c>
      <c r="AH55" s="34">
        <f>Poster!AH55*Scores!$E55</f>
        <v>0</v>
      </c>
      <c r="AI55" s="34">
        <f>Poster!AI55*Scores!$E55</f>
        <v>0</v>
      </c>
      <c r="AJ55" s="34">
        <f>Poster!AJ55*Scores!$E55</f>
        <v>0</v>
      </c>
      <c r="AK55" s="34">
        <f>Poster!AK55*Scores!$E55</f>
        <v>0</v>
      </c>
      <c r="AL55" s="34">
        <f>Poster!AL55*Scores!$E55</f>
        <v>0</v>
      </c>
      <c r="AM55" s="34">
        <f>Poster!AM55*Scores!$E55</f>
        <v>0</v>
      </c>
      <c r="AN55" s="34">
        <f>Poster!AN55*Scores!$E55</f>
        <v>0</v>
      </c>
      <c r="AO55" s="34">
        <f>Poster!AO55*Scores!$E55</f>
        <v>0</v>
      </c>
      <c r="AP55" s="34">
        <f>Poster!AP55*Scores!$E55</f>
        <v>0</v>
      </c>
      <c r="AQ55" s="34">
        <f>Poster!AQ55*Scores!$E55</f>
        <v>0</v>
      </c>
      <c r="AR55" s="34">
        <f>Poster!AR55*Scores!$E55</f>
        <v>0</v>
      </c>
      <c r="AS55" s="34">
        <f>Poster!AS55*Scores!$E55</f>
        <v>0</v>
      </c>
      <c r="AT55" s="34">
        <f>Poster!AT55*Scores!$E55</f>
        <v>0</v>
      </c>
      <c r="AU55" s="34">
        <f>Poster!AU55*Scores!$E55</f>
        <v>0</v>
      </c>
      <c r="AV55" s="34">
        <f>Poster!AV55*Scores!$E55</f>
        <v>0</v>
      </c>
      <c r="AW55" s="34">
        <f>Poster!AW55*Scores!$E55</f>
        <v>0</v>
      </c>
      <c r="AX55" s="34">
        <f>Poster!AX55*Scores!$E55</f>
        <v>0</v>
      </c>
      <c r="AY55" s="34">
        <f>Poster!AY55*Scores!$E55</f>
        <v>0</v>
      </c>
      <c r="AZ55" s="34">
        <f>Poster!AZ55*Scores!$E55</f>
        <v>0</v>
      </c>
    </row>
    <row r="56" spans="1:52" x14ac:dyDescent="0.3">
      <c r="A56">
        <f>Poster!A56</f>
        <v>0</v>
      </c>
      <c r="B56" t="s">
        <v>645</v>
      </c>
      <c r="C56">
        <f>Poster!B56</f>
        <v>0</v>
      </c>
      <c r="D56" s="34">
        <f>Poster!D56</f>
        <v>0</v>
      </c>
      <c r="E56" s="34">
        <f>Poster!E56</f>
        <v>0</v>
      </c>
      <c r="G56" s="34">
        <f>Poster!G56*Scores!$E56</f>
        <v>0</v>
      </c>
      <c r="H56" s="34">
        <f>Poster!H56*Scores!$E56</f>
        <v>0</v>
      </c>
      <c r="I56" s="34">
        <f>Poster!I56*Scores!$E56</f>
        <v>0</v>
      </c>
      <c r="J56" s="34">
        <f>Poster!J56*Scores!$E56</f>
        <v>0</v>
      </c>
      <c r="K56" s="34">
        <f>Poster!K56*Scores!$E56</f>
        <v>0</v>
      </c>
      <c r="L56" s="34">
        <f>Poster!L56*Scores!$E56</f>
        <v>0</v>
      </c>
      <c r="M56" s="34">
        <f>Poster!M56*Scores!$E56</f>
        <v>0</v>
      </c>
      <c r="N56" s="34">
        <f>Poster!N56*Scores!$E56</f>
        <v>0</v>
      </c>
      <c r="O56" s="34">
        <f>Poster!O56*Scores!$E56</f>
        <v>0</v>
      </c>
      <c r="P56" s="34">
        <f>Poster!P56*Scores!$E56</f>
        <v>0</v>
      </c>
      <c r="Q56" s="34">
        <f>Poster!Q56*Scores!$E56</f>
        <v>0</v>
      </c>
      <c r="R56" s="34">
        <f>Poster!R56*Scores!$E56</f>
        <v>0</v>
      </c>
      <c r="S56" s="34">
        <f>Poster!S56*Scores!$E56</f>
        <v>0</v>
      </c>
      <c r="T56" s="34">
        <f>Poster!T56*Scores!$E56</f>
        <v>0</v>
      </c>
      <c r="U56" s="34">
        <f>Poster!U56*Scores!$E56</f>
        <v>0</v>
      </c>
      <c r="V56" s="34">
        <f>Poster!V56*Scores!$E56</f>
        <v>0</v>
      </c>
      <c r="W56" s="34">
        <f>Poster!W56*Scores!$E56</f>
        <v>0</v>
      </c>
      <c r="X56" s="34">
        <f>Poster!X56*Scores!$E56</f>
        <v>0</v>
      </c>
      <c r="Y56" s="34">
        <f>Poster!Y56*Scores!$E56</f>
        <v>0</v>
      </c>
      <c r="Z56" s="34">
        <f>Poster!Z56*Scores!$E56</f>
        <v>0</v>
      </c>
      <c r="AA56" s="34">
        <f>Poster!AA56*Scores!$E56</f>
        <v>0</v>
      </c>
      <c r="AB56" s="34">
        <f>Poster!AB56*Scores!$E56</f>
        <v>0</v>
      </c>
      <c r="AC56" s="34">
        <f>Poster!AC56*Scores!$E56</f>
        <v>0</v>
      </c>
      <c r="AD56" s="34">
        <f>Poster!AD56*Scores!$E56</f>
        <v>0</v>
      </c>
      <c r="AE56" s="34">
        <f>Poster!AE56*Scores!$E56</f>
        <v>0</v>
      </c>
      <c r="AF56" s="34">
        <f>Poster!AF56*Scores!$E56</f>
        <v>0</v>
      </c>
      <c r="AG56" s="34">
        <f>Poster!AG56*Scores!$E56</f>
        <v>0</v>
      </c>
      <c r="AH56" s="34">
        <f>Poster!AH56*Scores!$E56</f>
        <v>0</v>
      </c>
      <c r="AI56" s="34">
        <f>Poster!AI56*Scores!$E56</f>
        <v>0</v>
      </c>
      <c r="AJ56" s="34">
        <f>Poster!AJ56*Scores!$E56</f>
        <v>0</v>
      </c>
      <c r="AK56" s="34">
        <f>Poster!AK56*Scores!$E56</f>
        <v>0</v>
      </c>
      <c r="AL56" s="34">
        <f>Poster!AL56*Scores!$E56</f>
        <v>0</v>
      </c>
      <c r="AM56" s="34">
        <f>Poster!AM56*Scores!$E56</f>
        <v>0</v>
      </c>
      <c r="AN56" s="34">
        <f>Poster!AN56*Scores!$E56</f>
        <v>0</v>
      </c>
      <c r="AO56" s="34">
        <f>Poster!AO56*Scores!$E56</f>
        <v>0</v>
      </c>
      <c r="AP56" s="34">
        <f>Poster!AP56*Scores!$E56</f>
        <v>0</v>
      </c>
      <c r="AQ56" s="34">
        <f>Poster!AQ56*Scores!$E56</f>
        <v>0</v>
      </c>
      <c r="AR56" s="34">
        <f>Poster!AR56*Scores!$E56</f>
        <v>0</v>
      </c>
      <c r="AS56" s="34">
        <f>Poster!AS56*Scores!$E56</f>
        <v>0</v>
      </c>
      <c r="AT56" s="34">
        <f>Poster!AT56*Scores!$E56</f>
        <v>0</v>
      </c>
      <c r="AU56" s="34">
        <f>Poster!AU56*Scores!$E56</f>
        <v>0</v>
      </c>
      <c r="AV56" s="34">
        <f>Poster!AV56*Scores!$E56</f>
        <v>0</v>
      </c>
      <c r="AW56" s="34">
        <f>Poster!AW56*Scores!$E56</f>
        <v>0</v>
      </c>
      <c r="AX56" s="34">
        <f>Poster!AX56*Scores!$E56</f>
        <v>0</v>
      </c>
      <c r="AY56" s="34">
        <f>Poster!AY56*Scores!$E56</f>
        <v>0</v>
      </c>
      <c r="AZ56" s="34">
        <f>Poster!AZ56*Scores!$E56</f>
        <v>0</v>
      </c>
    </row>
    <row r="57" spans="1:52" x14ac:dyDescent="0.3">
      <c r="A57">
        <f>Poster!A57</f>
        <v>0</v>
      </c>
      <c r="B57" t="s">
        <v>645</v>
      </c>
      <c r="C57">
        <f>Poster!B57</f>
        <v>0</v>
      </c>
      <c r="D57" s="34">
        <f>Poster!D57</f>
        <v>0</v>
      </c>
      <c r="E57" s="34">
        <f>Poster!E57</f>
        <v>0</v>
      </c>
      <c r="G57" s="34">
        <f>Poster!G57*Scores!$E57</f>
        <v>0</v>
      </c>
      <c r="H57" s="34">
        <f>Poster!H57*Scores!$E57</f>
        <v>0</v>
      </c>
      <c r="I57" s="34">
        <f>Poster!I57*Scores!$E57</f>
        <v>0</v>
      </c>
      <c r="J57" s="34">
        <f>Poster!J57*Scores!$E57</f>
        <v>0</v>
      </c>
      <c r="K57" s="34">
        <f>Poster!K57*Scores!$E57</f>
        <v>0</v>
      </c>
      <c r="L57" s="34">
        <f>Poster!L57*Scores!$E57</f>
        <v>0</v>
      </c>
      <c r="M57" s="34">
        <f>Poster!M57*Scores!$E57</f>
        <v>0</v>
      </c>
      <c r="N57" s="34">
        <f>Poster!N57*Scores!$E57</f>
        <v>0</v>
      </c>
      <c r="O57" s="34">
        <f>Poster!O57*Scores!$E57</f>
        <v>0</v>
      </c>
      <c r="P57" s="34">
        <f>Poster!P57*Scores!$E57</f>
        <v>0</v>
      </c>
      <c r="Q57" s="34">
        <f>Poster!Q57*Scores!$E57</f>
        <v>0</v>
      </c>
      <c r="R57" s="34">
        <f>Poster!R57*Scores!$E57</f>
        <v>0</v>
      </c>
      <c r="S57" s="34">
        <f>Poster!S57*Scores!$E57</f>
        <v>0</v>
      </c>
      <c r="T57" s="34">
        <f>Poster!T57*Scores!$E57</f>
        <v>0</v>
      </c>
      <c r="U57" s="34">
        <f>Poster!U57*Scores!$E57</f>
        <v>0</v>
      </c>
      <c r="V57" s="34">
        <f>Poster!V57*Scores!$E57</f>
        <v>0</v>
      </c>
      <c r="W57" s="34">
        <f>Poster!W57*Scores!$E57</f>
        <v>0</v>
      </c>
      <c r="X57" s="34">
        <f>Poster!X57*Scores!$E57</f>
        <v>0</v>
      </c>
      <c r="Y57" s="34">
        <f>Poster!Y57*Scores!$E57</f>
        <v>0</v>
      </c>
      <c r="Z57" s="34">
        <f>Poster!Z57*Scores!$E57</f>
        <v>0</v>
      </c>
      <c r="AA57" s="34">
        <f>Poster!AA57*Scores!$E57</f>
        <v>0</v>
      </c>
      <c r="AB57" s="34">
        <f>Poster!AB57*Scores!$E57</f>
        <v>0</v>
      </c>
      <c r="AC57" s="34">
        <f>Poster!AC57*Scores!$E57</f>
        <v>0</v>
      </c>
      <c r="AD57" s="34">
        <f>Poster!AD57*Scores!$E57</f>
        <v>0</v>
      </c>
      <c r="AE57" s="34">
        <f>Poster!AE57*Scores!$E57</f>
        <v>0</v>
      </c>
      <c r="AF57" s="34">
        <f>Poster!AF57*Scores!$E57</f>
        <v>0</v>
      </c>
      <c r="AG57" s="34">
        <f>Poster!AG57*Scores!$E57</f>
        <v>0</v>
      </c>
      <c r="AH57" s="34">
        <f>Poster!AH57*Scores!$E57</f>
        <v>0</v>
      </c>
      <c r="AI57" s="34">
        <f>Poster!AI57*Scores!$E57</f>
        <v>0</v>
      </c>
      <c r="AJ57" s="34">
        <f>Poster!AJ57*Scores!$E57</f>
        <v>0</v>
      </c>
      <c r="AK57" s="34">
        <f>Poster!AK57*Scores!$E57</f>
        <v>0</v>
      </c>
      <c r="AL57" s="34">
        <f>Poster!AL57*Scores!$E57</f>
        <v>0</v>
      </c>
      <c r="AM57" s="34">
        <f>Poster!AM57*Scores!$E57</f>
        <v>0</v>
      </c>
      <c r="AN57" s="34">
        <f>Poster!AN57*Scores!$E57</f>
        <v>0</v>
      </c>
      <c r="AO57" s="34">
        <f>Poster!AO57*Scores!$E57</f>
        <v>0</v>
      </c>
      <c r="AP57" s="34">
        <f>Poster!AP57*Scores!$E57</f>
        <v>0</v>
      </c>
      <c r="AQ57" s="34">
        <f>Poster!AQ57*Scores!$E57</f>
        <v>0</v>
      </c>
      <c r="AR57" s="34">
        <f>Poster!AR57*Scores!$E57</f>
        <v>0</v>
      </c>
      <c r="AS57" s="34">
        <f>Poster!AS57*Scores!$E57</f>
        <v>0</v>
      </c>
      <c r="AT57" s="34">
        <f>Poster!AT57*Scores!$E57</f>
        <v>0</v>
      </c>
      <c r="AU57" s="34">
        <f>Poster!AU57*Scores!$E57</f>
        <v>0</v>
      </c>
      <c r="AV57" s="34">
        <f>Poster!AV57*Scores!$E57</f>
        <v>0</v>
      </c>
      <c r="AW57" s="34">
        <f>Poster!AW57*Scores!$E57</f>
        <v>0</v>
      </c>
      <c r="AX57" s="34">
        <f>Poster!AX57*Scores!$E57</f>
        <v>0</v>
      </c>
      <c r="AY57" s="34">
        <f>Poster!AY57*Scores!$E57</f>
        <v>0</v>
      </c>
      <c r="AZ57" s="34">
        <f>Poster!AZ57*Scores!$E57</f>
        <v>0</v>
      </c>
    </row>
    <row r="58" spans="1:52" x14ac:dyDescent="0.3">
      <c r="A58">
        <f>Poster!A58</f>
        <v>0</v>
      </c>
      <c r="B58" t="s">
        <v>645</v>
      </c>
      <c r="C58">
        <f>Poster!B58</f>
        <v>0</v>
      </c>
      <c r="D58" s="34">
        <f>Poster!D58</f>
        <v>0</v>
      </c>
      <c r="E58" s="34">
        <f>Poster!E58</f>
        <v>0</v>
      </c>
      <c r="G58" s="34">
        <f>Poster!G58*Scores!$E58</f>
        <v>0</v>
      </c>
      <c r="H58" s="34">
        <f>Poster!H58*Scores!$E58</f>
        <v>0</v>
      </c>
      <c r="I58" s="34">
        <f>Poster!I58*Scores!$E58</f>
        <v>0</v>
      </c>
      <c r="J58" s="34">
        <f>Poster!J58*Scores!$E58</f>
        <v>0</v>
      </c>
      <c r="K58" s="34">
        <f>Poster!K58*Scores!$E58</f>
        <v>0</v>
      </c>
      <c r="L58" s="34">
        <f>Poster!L58*Scores!$E58</f>
        <v>0</v>
      </c>
      <c r="M58" s="34">
        <f>Poster!M58*Scores!$E58</f>
        <v>0</v>
      </c>
      <c r="N58" s="34">
        <f>Poster!N58*Scores!$E58</f>
        <v>0</v>
      </c>
      <c r="O58" s="34">
        <f>Poster!O58*Scores!$E58</f>
        <v>0</v>
      </c>
      <c r="P58" s="34">
        <f>Poster!P58*Scores!$E58</f>
        <v>0</v>
      </c>
      <c r="Q58" s="34">
        <f>Poster!Q58*Scores!$E58</f>
        <v>0</v>
      </c>
      <c r="R58" s="34">
        <f>Poster!R58*Scores!$E58</f>
        <v>0</v>
      </c>
      <c r="S58" s="34">
        <f>Poster!S58*Scores!$E58</f>
        <v>0</v>
      </c>
      <c r="T58" s="34">
        <f>Poster!T58*Scores!$E58</f>
        <v>0</v>
      </c>
      <c r="U58" s="34">
        <f>Poster!U58*Scores!$E58</f>
        <v>0</v>
      </c>
      <c r="V58" s="34">
        <f>Poster!V58*Scores!$E58</f>
        <v>0</v>
      </c>
      <c r="W58" s="34">
        <f>Poster!W58*Scores!$E58</f>
        <v>0</v>
      </c>
      <c r="X58" s="34">
        <f>Poster!X58*Scores!$E58</f>
        <v>0</v>
      </c>
      <c r="Y58" s="34">
        <f>Poster!Y58*Scores!$E58</f>
        <v>0</v>
      </c>
      <c r="Z58" s="34">
        <f>Poster!Z58*Scores!$E58</f>
        <v>0</v>
      </c>
      <c r="AA58" s="34">
        <f>Poster!AA58*Scores!$E58</f>
        <v>0</v>
      </c>
      <c r="AB58" s="34">
        <f>Poster!AB58*Scores!$E58</f>
        <v>0</v>
      </c>
      <c r="AC58" s="34">
        <f>Poster!AC58*Scores!$E58</f>
        <v>0</v>
      </c>
      <c r="AD58" s="34">
        <f>Poster!AD58*Scores!$E58</f>
        <v>0</v>
      </c>
      <c r="AE58" s="34">
        <f>Poster!AE58*Scores!$E58</f>
        <v>0</v>
      </c>
      <c r="AF58" s="34">
        <f>Poster!AF58*Scores!$E58</f>
        <v>0</v>
      </c>
      <c r="AG58" s="34">
        <f>Poster!AG58*Scores!$E58</f>
        <v>0</v>
      </c>
      <c r="AH58" s="34">
        <f>Poster!AH58*Scores!$E58</f>
        <v>0</v>
      </c>
      <c r="AI58" s="34">
        <f>Poster!AI58*Scores!$E58</f>
        <v>0</v>
      </c>
      <c r="AJ58" s="34">
        <f>Poster!AJ58*Scores!$E58</f>
        <v>0</v>
      </c>
      <c r="AK58" s="34">
        <f>Poster!AK58*Scores!$E58</f>
        <v>0</v>
      </c>
      <c r="AL58" s="34">
        <f>Poster!AL58*Scores!$E58</f>
        <v>0</v>
      </c>
      <c r="AM58" s="34">
        <f>Poster!AM58*Scores!$E58</f>
        <v>0</v>
      </c>
      <c r="AN58" s="34">
        <f>Poster!AN58*Scores!$E58</f>
        <v>0</v>
      </c>
      <c r="AO58" s="34">
        <f>Poster!AO58*Scores!$E58</f>
        <v>0</v>
      </c>
      <c r="AP58" s="34">
        <f>Poster!AP58*Scores!$E58</f>
        <v>0</v>
      </c>
      <c r="AQ58" s="34">
        <f>Poster!AQ58*Scores!$E58</f>
        <v>0</v>
      </c>
      <c r="AR58" s="34">
        <f>Poster!AR58*Scores!$E58</f>
        <v>0</v>
      </c>
      <c r="AS58" s="34">
        <f>Poster!AS58*Scores!$E58</f>
        <v>0</v>
      </c>
      <c r="AT58" s="34">
        <f>Poster!AT58*Scores!$E58</f>
        <v>0</v>
      </c>
      <c r="AU58" s="34">
        <f>Poster!AU58*Scores!$E58</f>
        <v>0</v>
      </c>
      <c r="AV58" s="34">
        <f>Poster!AV58*Scores!$E58</f>
        <v>0</v>
      </c>
      <c r="AW58" s="34">
        <f>Poster!AW58*Scores!$E58</f>
        <v>0</v>
      </c>
      <c r="AX58" s="34">
        <f>Poster!AX58*Scores!$E58</f>
        <v>0</v>
      </c>
      <c r="AY58" s="34">
        <f>Poster!AY58*Scores!$E58</f>
        <v>0</v>
      </c>
      <c r="AZ58" s="34">
        <f>Poster!AZ58*Scores!$E58</f>
        <v>0</v>
      </c>
    </row>
    <row r="59" spans="1:52" x14ac:dyDescent="0.3">
      <c r="A59">
        <f>Poster!A59</f>
        <v>0</v>
      </c>
      <c r="B59" t="s">
        <v>645</v>
      </c>
      <c r="C59">
        <f>Poster!B59</f>
        <v>0</v>
      </c>
      <c r="D59" s="34">
        <f>Poster!D59</f>
        <v>0</v>
      </c>
      <c r="E59" s="34">
        <f>Poster!E59</f>
        <v>0</v>
      </c>
      <c r="G59" s="34">
        <f>Poster!G59*Scores!$E59</f>
        <v>0</v>
      </c>
      <c r="H59" s="34">
        <f>Poster!H59*Scores!$E59</f>
        <v>0</v>
      </c>
      <c r="I59" s="34">
        <f>Poster!I59*Scores!$E59</f>
        <v>0</v>
      </c>
      <c r="J59" s="34">
        <f>Poster!J59*Scores!$E59</f>
        <v>0</v>
      </c>
      <c r="K59" s="34">
        <f>Poster!K59*Scores!$E59</f>
        <v>0</v>
      </c>
      <c r="L59" s="34">
        <f>Poster!L59*Scores!$E59</f>
        <v>0</v>
      </c>
      <c r="M59" s="34">
        <f>Poster!M59*Scores!$E59</f>
        <v>0</v>
      </c>
      <c r="N59" s="34">
        <f>Poster!N59*Scores!$E59</f>
        <v>0</v>
      </c>
      <c r="O59" s="34">
        <f>Poster!O59*Scores!$E59</f>
        <v>0</v>
      </c>
      <c r="P59" s="34">
        <f>Poster!P59*Scores!$E59</f>
        <v>0</v>
      </c>
      <c r="Q59" s="34">
        <f>Poster!Q59*Scores!$E59</f>
        <v>0</v>
      </c>
      <c r="R59" s="34">
        <f>Poster!R59*Scores!$E59</f>
        <v>0</v>
      </c>
      <c r="S59" s="34">
        <f>Poster!S59*Scores!$E59</f>
        <v>0</v>
      </c>
      <c r="T59" s="34">
        <f>Poster!T59*Scores!$E59</f>
        <v>0</v>
      </c>
      <c r="U59" s="34">
        <f>Poster!U59*Scores!$E59</f>
        <v>0</v>
      </c>
      <c r="V59" s="34">
        <f>Poster!V59*Scores!$E59</f>
        <v>0</v>
      </c>
      <c r="W59" s="34">
        <f>Poster!W59*Scores!$E59</f>
        <v>0</v>
      </c>
      <c r="X59" s="34">
        <f>Poster!X59*Scores!$E59</f>
        <v>0</v>
      </c>
      <c r="Y59" s="34">
        <f>Poster!Y59*Scores!$E59</f>
        <v>0</v>
      </c>
      <c r="Z59" s="34">
        <f>Poster!Z59*Scores!$E59</f>
        <v>0</v>
      </c>
      <c r="AA59" s="34">
        <f>Poster!AA59*Scores!$E59</f>
        <v>0</v>
      </c>
      <c r="AB59" s="34">
        <f>Poster!AB59*Scores!$E59</f>
        <v>0</v>
      </c>
      <c r="AC59" s="34">
        <f>Poster!AC59*Scores!$E59</f>
        <v>0</v>
      </c>
      <c r="AD59" s="34">
        <f>Poster!AD59*Scores!$E59</f>
        <v>0</v>
      </c>
      <c r="AE59" s="34">
        <f>Poster!AE59*Scores!$E59</f>
        <v>0</v>
      </c>
      <c r="AF59" s="34">
        <f>Poster!AF59*Scores!$E59</f>
        <v>0</v>
      </c>
      <c r="AG59" s="34">
        <f>Poster!AG59*Scores!$E59</f>
        <v>0</v>
      </c>
      <c r="AH59" s="34">
        <f>Poster!AH59*Scores!$E59</f>
        <v>0</v>
      </c>
      <c r="AI59" s="34">
        <f>Poster!AI59*Scores!$E59</f>
        <v>0</v>
      </c>
      <c r="AJ59" s="34">
        <f>Poster!AJ59*Scores!$E59</f>
        <v>0</v>
      </c>
      <c r="AK59" s="34">
        <f>Poster!AK59*Scores!$E59</f>
        <v>0</v>
      </c>
      <c r="AL59" s="34">
        <f>Poster!AL59*Scores!$E59</f>
        <v>0</v>
      </c>
      <c r="AM59" s="34">
        <f>Poster!AM59*Scores!$E59</f>
        <v>0</v>
      </c>
      <c r="AN59" s="34">
        <f>Poster!AN59*Scores!$E59</f>
        <v>0</v>
      </c>
      <c r="AO59" s="34">
        <f>Poster!AO59*Scores!$E59</f>
        <v>0</v>
      </c>
      <c r="AP59" s="34">
        <f>Poster!AP59*Scores!$E59</f>
        <v>0</v>
      </c>
      <c r="AQ59" s="34">
        <f>Poster!AQ59*Scores!$E59</f>
        <v>0</v>
      </c>
      <c r="AR59" s="34">
        <f>Poster!AR59*Scores!$E59</f>
        <v>0</v>
      </c>
      <c r="AS59" s="34">
        <f>Poster!AS59*Scores!$E59</f>
        <v>0</v>
      </c>
      <c r="AT59" s="34">
        <f>Poster!AT59*Scores!$E59</f>
        <v>0</v>
      </c>
      <c r="AU59" s="34">
        <f>Poster!AU59*Scores!$E59</f>
        <v>0</v>
      </c>
      <c r="AV59" s="34">
        <f>Poster!AV59*Scores!$E59</f>
        <v>0</v>
      </c>
      <c r="AW59" s="34">
        <f>Poster!AW59*Scores!$E59</f>
        <v>0</v>
      </c>
      <c r="AX59" s="34">
        <f>Poster!AX59*Scores!$E59</f>
        <v>0</v>
      </c>
      <c r="AY59" s="34">
        <f>Poster!AY59*Scores!$E59</f>
        <v>0</v>
      </c>
      <c r="AZ59" s="34">
        <f>Poster!AZ59*Scores!$E59</f>
        <v>0</v>
      </c>
    </row>
    <row r="60" spans="1:52" x14ac:dyDescent="0.3">
      <c r="A60">
        <f>Poster!A60</f>
        <v>0</v>
      </c>
      <c r="B60" t="s">
        <v>645</v>
      </c>
      <c r="C60">
        <f>Poster!B60</f>
        <v>0</v>
      </c>
      <c r="D60" s="34">
        <f>Poster!D60</f>
        <v>0</v>
      </c>
      <c r="E60" s="34">
        <f>Poster!E60</f>
        <v>0</v>
      </c>
      <c r="G60" s="34">
        <f>Poster!G60*Scores!$E60</f>
        <v>0</v>
      </c>
      <c r="H60" s="34">
        <f>Poster!H60*Scores!$E60</f>
        <v>0</v>
      </c>
      <c r="I60" s="34">
        <f>Poster!I60*Scores!$E60</f>
        <v>0</v>
      </c>
      <c r="J60" s="34">
        <f>Poster!J60*Scores!$E60</f>
        <v>0</v>
      </c>
      <c r="K60" s="34">
        <f>Poster!K60*Scores!$E60</f>
        <v>0</v>
      </c>
      <c r="L60" s="34">
        <f>Poster!L60*Scores!$E60</f>
        <v>0</v>
      </c>
      <c r="M60" s="34">
        <f>Poster!M60*Scores!$E60</f>
        <v>0</v>
      </c>
      <c r="N60" s="34">
        <f>Poster!N60*Scores!$E60</f>
        <v>0</v>
      </c>
      <c r="O60" s="34">
        <f>Poster!O60*Scores!$E60</f>
        <v>0</v>
      </c>
      <c r="P60" s="34">
        <f>Poster!P60*Scores!$E60</f>
        <v>0</v>
      </c>
      <c r="Q60" s="34">
        <f>Poster!Q60*Scores!$E60</f>
        <v>0</v>
      </c>
      <c r="R60" s="34">
        <f>Poster!R60*Scores!$E60</f>
        <v>0</v>
      </c>
      <c r="S60" s="34">
        <f>Poster!S60*Scores!$E60</f>
        <v>0</v>
      </c>
      <c r="T60" s="34">
        <f>Poster!T60*Scores!$E60</f>
        <v>0</v>
      </c>
      <c r="U60" s="34">
        <f>Poster!U60*Scores!$E60</f>
        <v>0</v>
      </c>
      <c r="V60" s="34">
        <f>Poster!V60*Scores!$E60</f>
        <v>0</v>
      </c>
      <c r="W60" s="34">
        <f>Poster!W60*Scores!$E60</f>
        <v>0</v>
      </c>
      <c r="X60" s="34">
        <f>Poster!X60*Scores!$E60</f>
        <v>0</v>
      </c>
      <c r="Y60" s="34">
        <f>Poster!Y60*Scores!$E60</f>
        <v>0</v>
      </c>
      <c r="Z60" s="34">
        <f>Poster!Z60*Scores!$E60</f>
        <v>0</v>
      </c>
      <c r="AA60" s="34">
        <f>Poster!AA60*Scores!$E60</f>
        <v>0</v>
      </c>
      <c r="AB60" s="34">
        <f>Poster!AB60*Scores!$E60</f>
        <v>0</v>
      </c>
      <c r="AC60" s="34">
        <f>Poster!AC60*Scores!$E60</f>
        <v>0</v>
      </c>
      <c r="AD60" s="34">
        <f>Poster!AD60*Scores!$E60</f>
        <v>0</v>
      </c>
      <c r="AE60" s="34">
        <f>Poster!AE60*Scores!$E60</f>
        <v>0</v>
      </c>
      <c r="AF60" s="34">
        <f>Poster!AF60*Scores!$E60</f>
        <v>0</v>
      </c>
      <c r="AG60" s="34">
        <f>Poster!AG60*Scores!$E60</f>
        <v>0</v>
      </c>
      <c r="AH60" s="34">
        <f>Poster!AH60*Scores!$E60</f>
        <v>0</v>
      </c>
      <c r="AI60" s="34">
        <f>Poster!AI60*Scores!$E60</f>
        <v>0</v>
      </c>
      <c r="AJ60" s="34">
        <f>Poster!AJ60*Scores!$E60</f>
        <v>0</v>
      </c>
      <c r="AK60" s="34">
        <f>Poster!AK60*Scores!$E60</f>
        <v>0</v>
      </c>
      <c r="AL60" s="34">
        <f>Poster!AL60*Scores!$E60</f>
        <v>0</v>
      </c>
      <c r="AM60" s="34">
        <f>Poster!AM60*Scores!$E60</f>
        <v>0</v>
      </c>
      <c r="AN60" s="34">
        <f>Poster!AN60*Scores!$E60</f>
        <v>0</v>
      </c>
      <c r="AO60" s="34">
        <f>Poster!AO60*Scores!$E60</f>
        <v>0</v>
      </c>
      <c r="AP60" s="34">
        <f>Poster!AP60*Scores!$E60</f>
        <v>0</v>
      </c>
      <c r="AQ60" s="34">
        <f>Poster!AQ60*Scores!$E60</f>
        <v>0</v>
      </c>
      <c r="AR60" s="34">
        <f>Poster!AR60*Scores!$E60</f>
        <v>0</v>
      </c>
      <c r="AS60" s="34">
        <f>Poster!AS60*Scores!$E60</f>
        <v>0</v>
      </c>
      <c r="AT60" s="34">
        <f>Poster!AT60*Scores!$E60</f>
        <v>0</v>
      </c>
      <c r="AU60" s="34">
        <f>Poster!AU60*Scores!$E60</f>
        <v>0</v>
      </c>
      <c r="AV60" s="34">
        <f>Poster!AV60*Scores!$E60</f>
        <v>0</v>
      </c>
      <c r="AW60" s="34">
        <f>Poster!AW60*Scores!$E60</f>
        <v>0</v>
      </c>
      <c r="AX60" s="34">
        <f>Poster!AX60*Scores!$E60</f>
        <v>0</v>
      </c>
      <c r="AY60" s="34">
        <f>Poster!AY60*Scores!$E60</f>
        <v>0</v>
      </c>
      <c r="AZ60" s="34">
        <f>Poster!AZ60*Scores!$E60</f>
        <v>0</v>
      </c>
    </row>
    <row r="61" spans="1:52" x14ac:dyDescent="0.3">
      <c r="A61">
        <f>Questions!A5</f>
        <v>101</v>
      </c>
      <c r="B61" t="s">
        <v>649</v>
      </c>
      <c r="C61" t="str">
        <f>Questions!D5</f>
        <v xml:space="preserve">Who owns HOW 782D (formerly 7990 TD)? </v>
      </c>
      <c r="D61" s="34">
        <f>Questions!G5</f>
        <v>2</v>
      </c>
      <c r="E61" s="34">
        <f>Questions!H5</f>
        <v>2</v>
      </c>
      <c r="G61" s="34">
        <f>Questions!J5*Scores!$E61</f>
        <v>2</v>
      </c>
      <c r="H61" s="34">
        <f>Questions!K5*Scores!$E61</f>
        <v>2</v>
      </c>
      <c r="I61" s="34">
        <f>Questions!L5*Scores!$E61</f>
        <v>2</v>
      </c>
      <c r="J61" s="34">
        <f>Questions!M5*Scores!$E61</f>
        <v>2</v>
      </c>
      <c r="K61" s="34">
        <f>Questions!N5*Scores!$E61</f>
        <v>2</v>
      </c>
      <c r="L61" s="34">
        <f>Questions!O5*Scores!$E61</f>
        <v>2</v>
      </c>
      <c r="M61" s="34">
        <f>Questions!P5*Scores!$E61</f>
        <v>2</v>
      </c>
      <c r="N61" s="34">
        <f>Questions!Q5*Scores!$E61</f>
        <v>2</v>
      </c>
      <c r="O61" s="34">
        <f>Questions!R5*Scores!$E61</f>
        <v>2</v>
      </c>
      <c r="P61" s="34">
        <f>Questions!S5*Scores!$E61</f>
        <v>2</v>
      </c>
      <c r="Q61" s="34">
        <f>Questions!T5*Scores!$E61</f>
        <v>2</v>
      </c>
      <c r="R61" s="34">
        <f>Questions!U5*Scores!$E61</f>
        <v>2</v>
      </c>
      <c r="S61" s="34">
        <f>Questions!V5*Scores!$E61</f>
        <v>2</v>
      </c>
      <c r="T61" s="34">
        <f>Questions!W5*Scores!$E61</f>
        <v>2</v>
      </c>
      <c r="U61" s="34">
        <f>Questions!X5*Scores!$E61</f>
        <v>2</v>
      </c>
      <c r="V61" s="34">
        <f>Questions!Y5*Scores!$E61</f>
        <v>2</v>
      </c>
      <c r="W61" s="34">
        <f>Questions!Z5*Scores!$E61</f>
        <v>2</v>
      </c>
      <c r="X61" s="34">
        <f>Questions!AA5*Scores!$E61</f>
        <v>2</v>
      </c>
      <c r="Y61" s="34">
        <f>Questions!AB5*Scores!$E61</f>
        <v>2</v>
      </c>
      <c r="Z61" s="34">
        <f>Questions!AC5*Scores!$E61</f>
        <v>0</v>
      </c>
      <c r="AA61" s="34">
        <f>Questions!AD5*Scores!$E61</f>
        <v>2</v>
      </c>
      <c r="AB61" s="34">
        <f>Questions!AE5*Scores!$E61</f>
        <v>2</v>
      </c>
      <c r="AC61" s="34">
        <f>Questions!AF5*Scores!$E61</f>
        <v>2</v>
      </c>
      <c r="AD61" s="34">
        <f>Questions!AG5*Scores!$E61</f>
        <v>2</v>
      </c>
      <c r="AE61" s="34">
        <f>Questions!AH5*Scores!$E61</f>
        <v>2</v>
      </c>
      <c r="AF61" s="34">
        <f>Questions!AI5*Scores!$E61</f>
        <v>2</v>
      </c>
      <c r="AG61" s="34">
        <f>Questions!AJ5*Scores!$E61</f>
        <v>2</v>
      </c>
      <c r="AH61" s="34">
        <f>Questions!AK5*Scores!$E61</f>
        <v>2</v>
      </c>
      <c r="AI61" s="34">
        <f>Questions!AL5*Scores!$E61</f>
        <v>0</v>
      </c>
      <c r="AJ61" s="34">
        <f>Questions!AM5*Scores!$E61</f>
        <v>0</v>
      </c>
      <c r="AK61" s="34">
        <f>Questions!AN5*Scores!$E61</f>
        <v>0</v>
      </c>
      <c r="AL61" s="34">
        <f>Questions!AO5*Scores!$E61</f>
        <v>0</v>
      </c>
      <c r="AM61" s="34">
        <f>Questions!AP5*Scores!$E61</f>
        <v>0</v>
      </c>
      <c r="AN61" s="34">
        <f>Questions!AQ5*Scores!$E61</f>
        <v>0</v>
      </c>
      <c r="AO61" s="34">
        <f>Questions!AR5*Scores!$E61</f>
        <v>0</v>
      </c>
      <c r="AP61" s="34">
        <f>Questions!AS5*Scores!$E61</f>
        <v>0</v>
      </c>
      <c r="AQ61" s="34">
        <f>Questions!AT5*Scores!$E61</f>
        <v>0</v>
      </c>
      <c r="AR61" s="34">
        <f>Questions!AU5*Scores!$E61</f>
        <v>0</v>
      </c>
      <c r="AS61" s="34">
        <f>Questions!AV5*Scores!$E61</f>
        <v>0</v>
      </c>
      <c r="AT61" s="34">
        <f>Questions!AW5*Scores!$E61</f>
        <v>0</v>
      </c>
      <c r="AU61" s="34">
        <f>Questions!AX5*Scores!$E61</f>
        <v>0</v>
      </c>
      <c r="AV61" s="34">
        <f>Questions!AY5*Scores!$E61</f>
        <v>0</v>
      </c>
      <c r="AW61" s="34">
        <f>Questions!AZ5*Scores!$E61</f>
        <v>0</v>
      </c>
      <c r="AX61" s="34">
        <f>Questions!BA5*Scores!$E61</f>
        <v>0</v>
      </c>
      <c r="AY61" s="34">
        <f>Questions!BB5*Scores!$E61</f>
        <v>0</v>
      </c>
      <c r="AZ61" s="34">
        <f>Questions!BC5*Scores!$E61</f>
        <v>0</v>
      </c>
    </row>
    <row r="62" spans="1:52" x14ac:dyDescent="0.3">
      <c r="A62">
        <f>Questions!A6</f>
        <v>102</v>
      </c>
      <c r="B62" t="s">
        <v>649</v>
      </c>
      <c r="C62" t="str">
        <f>Questions!D6</f>
        <v xml:space="preserve">Who spoke on behalf of the Liberal candidate in Brattleburn, although the Tories were sure to get in? </v>
      </c>
      <c r="D62" s="34">
        <f>Questions!G6</f>
        <v>2</v>
      </c>
      <c r="E62" s="34">
        <f>Questions!H6</f>
        <v>4</v>
      </c>
      <c r="G62" s="34">
        <f>Questions!J6*Scores!$E62</f>
        <v>4</v>
      </c>
      <c r="H62" s="34">
        <f>Questions!K6*Scores!$E62</f>
        <v>4</v>
      </c>
      <c r="I62" s="34">
        <f>Questions!L6*Scores!$E62</f>
        <v>4</v>
      </c>
      <c r="J62" s="34">
        <f>Questions!M6*Scores!$E62</f>
        <v>4</v>
      </c>
      <c r="K62" s="34">
        <f>Questions!N6*Scores!$E62</f>
        <v>4</v>
      </c>
      <c r="L62" s="34">
        <f>Questions!O6*Scores!$E62</f>
        <v>4</v>
      </c>
      <c r="M62" s="34">
        <f>Questions!P6*Scores!$E62</f>
        <v>4</v>
      </c>
      <c r="N62" s="34">
        <f>Questions!Q6*Scores!$E62</f>
        <v>4</v>
      </c>
      <c r="O62" s="34">
        <f>Questions!R6*Scores!$E62</f>
        <v>0</v>
      </c>
      <c r="P62" s="34">
        <f>Questions!S6*Scores!$E62</f>
        <v>4</v>
      </c>
      <c r="Q62" s="34">
        <f>Questions!T6*Scores!$E62</f>
        <v>4</v>
      </c>
      <c r="R62" s="34">
        <f>Questions!U6*Scores!$E62</f>
        <v>4</v>
      </c>
      <c r="S62" s="34">
        <f>Questions!V6*Scores!$E62</f>
        <v>0</v>
      </c>
      <c r="T62" s="34">
        <f>Questions!W6*Scores!$E62</f>
        <v>4</v>
      </c>
      <c r="U62" s="34">
        <f>Questions!X6*Scores!$E62</f>
        <v>4</v>
      </c>
      <c r="V62" s="34">
        <f>Questions!Y6*Scores!$E62</f>
        <v>4</v>
      </c>
      <c r="W62" s="34">
        <f>Questions!Z6*Scores!$E62</f>
        <v>4</v>
      </c>
      <c r="X62" s="34">
        <f>Questions!AA6*Scores!$E62</f>
        <v>4</v>
      </c>
      <c r="Y62" s="34">
        <f>Questions!AB6*Scores!$E62</f>
        <v>4</v>
      </c>
      <c r="Z62" s="34">
        <f>Questions!AC6*Scores!$E62</f>
        <v>0</v>
      </c>
      <c r="AA62" s="34">
        <f>Questions!AD6*Scores!$E62</f>
        <v>4</v>
      </c>
      <c r="AB62" s="34">
        <f>Questions!AE6*Scores!$E62</f>
        <v>4</v>
      </c>
      <c r="AC62" s="34">
        <f>Questions!AF6*Scores!$E62</f>
        <v>4</v>
      </c>
      <c r="AD62" s="34">
        <f>Questions!AG6*Scores!$E62</f>
        <v>4</v>
      </c>
      <c r="AE62" s="34">
        <f>Questions!AH6*Scores!$E62</f>
        <v>4</v>
      </c>
      <c r="AF62" s="34">
        <f>Questions!AI6*Scores!$E62</f>
        <v>4</v>
      </c>
      <c r="AG62" s="34">
        <f>Questions!AJ6*Scores!$E62</f>
        <v>4</v>
      </c>
      <c r="AH62" s="34">
        <f>Questions!AK6*Scores!$E62</f>
        <v>4</v>
      </c>
      <c r="AI62" s="34">
        <f>Questions!AL6*Scores!$E62</f>
        <v>0</v>
      </c>
      <c r="AJ62" s="34">
        <f>Questions!AM6*Scores!$E62</f>
        <v>0</v>
      </c>
      <c r="AK62" s="34">
        <f>Questions!AN6*Scores!$E62</f>
        <v>0</v>
      </c>
      <c r="AL62" s="34">
        <f>Questions!AO6*Scores!$E62</f>
        <v>0</v>
      </c>
      <c r="AM62" s="34">
        <f>Questions!AP6*Scores!$E62</f>
        <v>0</v>
      </c>
      <c r="AN62" s="34">
        <f>Questions!AQ6*Scores!$E62</f>
        <v>0</v>
      </c>
      <c r="AO62" s="34">
        <f>Questions!AR6*Scores!$E62</f>
        <v>0</v>
      </c>
      <c r="AP62" s="34">
        <f>Questions!AS6*Scores!$E62</f>
        <v>0</v>
      </c>
      <c r="AQ62" s="34">
        <f>Questions!AT6*Scores!$E62</f>
        <v>0</v>
      </c>
      <c r="AR62" s="34">
        <f>Questions!AU6*Scores!$E62</f>
        <v>0</v>
      </c>
      <c r="AS62" s="34">
        <f>Questions!AV6*Scores!$E62</f>
        <v>0</v>
      </c>
      <c r="AT62" s="34">
        <f>Questions!AW6*Scores!$E62</f>
        <v>0</v>
      </c>
      <c r="AU62" s="34">
        <f>Questions!AX6*Scores!$E62</f>
        <v>0</v>
      </c>
      <c r="AV62" s="34">
        <f>Questions!AY6*Scores!$E62</f>
        <v>0</v>
      </c>
      <c r="AW62" s="34">
        <f>Questions!AZ6*Scores!$E62</f>
        <v>0</v>
      </c>
      <c r="AX62" s="34">
        <f>Questions!BA6*Scores!$E62</f>
        <v>0</v>
      </c>
      <c r="AY62" s="34">
        <f>Questions!BB6*Scores!$E62</f>
        <v>0</v>
      </c>
      <c r="AZ62" s="34">
        <f>Questions!BC6*Scores!$E62</f>
        <v>0</v>
      </c>
    </row>
    <row r="63" spans="1:52" x14ac:dyDescent="0.3">
      <c r="A63">
        <f>Questions!A7</f>
        <v>103</v>
      </c>
      <c r="B63" t="s">
        <v>649</v>
      </c>
      <c r="C63" t="str">
        <f>Questions!D7</f>
        <v xml:space="preserve">Small child who took over from Joseph and tried to clean out the stables. </v>
      </c>
      <c r="D63" s="34">
        <f>Questions!G7</f>
        <v>2</v>
      </c>
      <c r="E63" s="34">
        <f>Questions!H7</f>
        <v>21</v>
      </c>
      <c r="G63" s="34">
        <f>Questions!J7*Scores!$E63</f>
        <v>0</v>
      </c>
      <c r="H63" s="34">
        <f>Questions!K7*Scores!$E63</f>
        <v>0</v>
      </c>
      <c r="I63" s="34">
        <f>Questions!L7*Scores!$E63</f>
        <v>0</v>
      </c>
      <c r="J63" s="34">
        <f>Questions!M7*Scores!$E63</f>
        <v>0</v>
      </c>
      <c r="K63" s="34">
        <f>Questions!N7*Scores!$E63</f>
        <v>21</v>
      </c>
      <c r="L63" s="34">
        <f>Questions!O7*Scores!$E63</f>
        <v>21</v>
      </c>
      <c r="M63" s="34">
        <f>Questions!P7*Scores!$E63</f>
        <v>0</v>
      </c>
      <c r="N63" s="34">
        <f>Questions!Q7*Scores!$E63</f>
        <v>0</v>
      </c>
      <c r="O63" s="34">
        <f>Questions!R7*Scores!$E63</f>
        <v>0</v>
      </c>
      <c r="P63" s="34">
        <f>Questions!S7*Scores!$E63</f>
        <v>0</v>
      </c>
      <c r="Q63" s="34">
        <f>Questions!T7*Scores!$E63</f>
        <v>0</v>
      </c>
      <c r="R63" s="34">
        <f>Questions!U7*Scores!$E63</f>
        <v>0</v>
      </c>
      <c r="S63" s="34">
        <f>Questions!V7*Scores!$E63</f>
        <v>0</v>
      </c>
      <c r="T63" s="34">
        <f>Questions!W7*Scores!$E63</f>
        <v>0</v>
      </c>
      <c r="U63" s="34">
        <f>Questions!X7*Scores!$E63</f>
        <v>21</v>
      </c>
      <c r="V63" s="34">
        <f>Questions!Y7*Scores!$E63</f>
        <v>0</v>
      </c>
      <c r="W63" s="34">
        <f>Questions!Z7*Scores!$E63</f>
        <v>0</v>
      </c>
      <c r="X63" s="34">
        <f>Questions!AA7*Scores!$E63</f>
        <v>21</v>
      </c>
      <c r="Y63" s="34">
        <f>Questions!AB7*Scores!$E63</f>
        <v>21</v>
      </c>
      <c r="Z63" s="34">
        <f>Questions!AC7*Scores!$E63</f>
        <v>0</v>
      </c>
      <c r="AA63" s="34">
        <f>Questions!AD7*Scores!$E63</f>
        <v>0</v>
      </c>
      <c r="AB63" s="34">
        <f>Questions!AE7*Scores!$E63</f>
        <v>0</v>
      </c>
      <c r="AC63" s="34">
        <f>Questions!AF7*Scores!$E63</f>
        <v>0</v>
      </c>
      <c r="AD63" s="34">
        <f>Questions!AG7*Scores!$E63</f>
        <v>21</v>
      </c>
      <c r="AE63" s="34">
        <f>Questions!AH7*Scores!$E63</f>
        <v>21</v>
      </c>
      <c r="AF63" s="34">
        <f>Questions!AI7*Scores!$E63</f>
        <v>0</v>
      </c>
      <c r="AG63" s="34">
        <f>Questions!AJ7*Scores!$E63</f>
        <v>0</v>
      </c>
      <c r="AH63" s="34">
        <f>Questions!AK7*Scores!$E63</f>
        <v>21</v>
      </c>
      <c r="AI63" s="34">
        <f>Questions!AL7*Scores!$E63</f>
        <v>0</v>
      </c>
      <c r="AJ63" s="34">
        <f>Questions!AM7*Scores!$E63</f>
        <v>0</v>
      </c>
      <c r="AK63" s="34">
        <f>Questions!AN7*Scores!$E63</f>
        <v>0</v>
      </c>
      <c r="AL63" s="34">
        <f>Questions!AO7*Scores!$E63</f>
        <v>0</v>
      </c>
      <c r="AM63" s="34">
        <f>Questions!AP7*Scores!$E63</f>
        <v>0</v>
      </c>
      <c r="AN63" s="34">
        <f>Questions!AQ7*Scores!$E63</f>
        <v>0</v>
      </c>
      <c r="AO63" s="34">
        <f>Questions!AR7*Scores!$E63</f>
        <v>0</v>
      </c>
      <c r="AP63" s="34">
        <f>Questions!AS7*Scores!$E63</f>
        <v>0</v>
      </c>
      <c r="AQ63" s="34">
        <f>Questions!AT7*Scores!$E63</f>
        <v>0</v>
      </c>
      <c r="AR63" s="34">
        <f>Questions!AU7*Scores!$E63</f>
        <v>0</v>
      </c>
      <c r="AS63" s="34">
        <f>Questions!AV7*Scores!$E63</f>
        <v>0</v>
      </c>
      <c r="AT63" s="34">
        <f>Questions!AW7*Scores!$E63</f>
        <v>0</v>
      </c>
      <c r="AU63" s="34">
        <f>Questions!AX7*Scores!$E63</f>
        <v>0</v>
      </c>
      <c r="AV63" s="34">
        <f>Questions!AY7*Scores!$E63</f>
        <v>0</v>
      </c>
      <c r="AW63" s="34">
        <f>Questions!AZ7*Scores!$E63</f>
        <v>0</v>
      </c>
      <c r="AX63" s="34">
        <f>Questions!BA7*Scores!$E63</f>
        <v>0</v>
      </c>
      <c r="AY63" s="34">
        <f>Questions!BB7*Scores!$E63</f>
        <v>0</v>
      </c>
      <c r="AZ63" s="34">
        <f>Questions!BC7*Scores!$E63</f>
        <v>0</v>
      </c>
    </row>
    <row r="64" spans="1:52" x14ac:dyDescent="0.3">
      <c r="A64">
        <f>Questions!A8</f>
        <v>104</v>
      </c>
      <c r="B64" t="s">
        <v>649</v>
      </c>
      <c r="C64" t="str">
        <f>Questions!D8</f>
        <v>Who exhumed his own leg and re-buried it before it was dug up again 2 years later?</v>
      </c>
      <c r="D64" s="34">
        <f>Questions!G8</f>
        <v>2</v>
      </c>
      <c r="E64" s="34">
        <f>Questions!H8</f>
        <v>7</v>
      </c>
      <c r="G64" s="34">
        <f>Questions!J8*Scores!$E64</f>
        <v>7</v>
      </c>
      <c r="H64" s="34">
        <f>Questions!K8*Scores!$E64</f>
        <v>7</v>
      </c>
      <c r="I64" s="34">
        <f>Questions!L8*Scores!$E64</f>
        <v>0</v>
      </c>
      <c r="J64" s="34">
        <f>Questions!M8*Scores!$E64</f>
        <v>7</v>
      </c>
      <c r="K64" s="34">
        <f>Questions!N8*Scores!$E64</f>
        <v>7</v>
      </c>
      <c r="L64" s="34">
        <f>Questions!O8*Scores!$E64</f>
        <v>7</v>
      </c>
      <c r="M64" s="34">
        <f>Questions!P8*Scores!$E64</f>
        <v>7</v>
      </c>
      <c r="N64" s="34">
        <f>Questions!Q8*Scores!$E64</f>
        <v>0</v>
      </c>
      <c r="O64" s="34">
        <f>Questions!R8*Scores!$E64</f>
        <v>7</v>
      </c>
      <c r="P64" s="34">
        <f>Questions!S8*Scores!$E64</f>
        <v>7</v>
      </c>
      <c r="Q64" s="34">
        <f>Questions!T8*Scores!$E64</f>
        <v>7</v>
      </c>
      <c r="R64" s="34">
        <f>Questions!U8*Scores!$E64</f>
        <v>7</v>
      </c>
      <c r="S64" s="34">
        <f>Questions!V8*Scores!$E64</f>
        <v>0</v>
      </c>
      <c r="T64" s="34">
        <f>Questions!W8*Scores!$E64</f>
        <v>7</v>
      </c>
      <c r="U64" s="34">
        <f>Questions!X8*Scores!$E64</f>
        <v>7</v>
      </c>
      <c r="V64" s="34">
        <f>Questions!Y8*Scores!$E64</f>
        <v>7</v>
      </c>
      <c r="W64" s="34">
        <f>Questions!Z8*Scores!$E64</f>
        <v>7</v>
      </c>
      <c r="X64" s="34">
        <f>Questions!AA8*Scores!$E64</f>
        <v>7</v>
      </c>
      <c r="Y64" s="34">
        <f>Questions!AB8*Scores!$E64</f>
        <v>7</v>
      </c>
      <c r="Z64" s="34">
        <f>Questions!AC8*Scores!$E64</f>
        <v>7</v>
      </c>
      <c r="AA64" s="34">
        <f>Questions!AD8*Scores!$E64</f>
        <v>7</v>
      </c>
      <c r="AB64" s="34">
        <f>Questions!AE8*Scores!$E64</f>
        <v>7</v>
      </c>
      <c r="AC64" s="34">
        <f>Questions!AF8*Scores!$E64</f>
        <v>0</v>
      </c>
      <c r="AD64" s="34">
        <f>Questions!AG8*Scores!$E64</f>
        <v>7</v>
      </c>
      <c r="AE64" s="34">
        <f>Questions!AH8*Scores!$E64</f>
        <v>7</v>
      </c>
      <c r="AF64" s="34">
        <f>Questions!AI8*Scores!$E64</f>
        <v>0</v>
      </c>
      <c r="AG64" s="34">
        <f>Questions!AJ8*Scores!$E64</f>
        <v>0</v>
      </c>
      <c r="AH64" s="34">
        <f>Questions!AK8*Scores!$E64</f>
        <v>7</v>
      </c>
      <c r="AI64" s="34">
        <f>Questions!AL8*Scores!$E64</f>
        <v>0</v>
      </c>
      <c r="AJ64" s="34">
        <f>Questions!AM8*Scores!$E64</f>
        <v>0</v>
      </c>
      <c r="AK64" s="34">
        <f>Questions!AN8*Scores!$E64</f>
        <v>0</v>
      </c>
      <c r="AL64" s="34">
        <f>Questions!AO8*Scores!$E64</f>
        <v>0</v>
      </c>
      <c r="AM64" s="34">
        <f>Questions!AP8*Scores!$E64</f>
        <v>0</v>
      </c>
      <c r="AN64" s="34">
        <f>Questions!AQ8*Scores!$E64</f>
        <v>0</v>
      </c>
      <c r="AO64" s="34">
        <f>Questions!AR8*Scores!$E64</f>
        <v>0</v>
      </c>
      <c r="AP64" s="34">
        <f>Questions!AS8*Scores!$E64</f>
        <v>0</v>
      </c>
      <c r="AQ64" s="34">
        <f>Questions!AT8*Scores!$E64</f>
        <v>0</v>
      </c>
      <c r="AR64" s="34">
        <f>Questions!AU8*Scores!$E64</f>
        <v>0</v>
      </c>
      <c r="AS64" s="34">
        <f>Questions!AV8*Scores!$E64</f>
        <v>0</v>
      </c>
      <c r="AT64" s="34">
        <f>Questions!AW8*Scores!$E64</f>
        <v>0</v>
      </c>
      <c r="AU64" s="34">
        <f>Questions!AX8*Scores!$E64</f>
        <v>0</v>
      </c>
      <c r="AV64" s="34">
        <f>Questions!AY8*Scores!$E64</f>
        <v>0</v>
      </c>
      <c r="AW64" s="34">
        <f>Questions!AZ8*Scores!$E64</f>
        <v>0</v>
      </c>
      <c r="AX64" s="34">
        <f>Questions!BA8*Scores!$E64</f>
        <v>0</v>
      </c>
      <c r="AY64" s="34">
        <f>Questions!BB8*Scores!$E64</f>
        <v>0</v>
      </c>
      <c r="AZ64" s="34">
        <f>Questions!BC8*Scores!$E64</f>
        <v>0</v>
      </c>
    </row>
    <row r="65" spans="1:52" x14ac:dyDescent="0.3">
      <c r="A65">
        <f>Questions!A9</f>
        <v>105</v>
      </c>
      <c r="B65" t="s">
        <v>649</v>
      </c>
      <c r="C65" t="str">
        <f>Questions!D9</f>
        <v xml:space="preserve">Where were these 3 cows stranded? </v>
      </c>
      <c r="D65" s="34">
        <f>Questions!G9</f>
        <v>2</v>
      </c>
      <c r="E65" s="34">
        <f>Questions!H9</f>
        <v>2</v>
      </c>
      <c r="G65" s="34">
        <f>Questions!J9*Scores!$E65</f>
        <v>2</v>
      </c>
      <c r="H65" s="34">
        <f>Questions!K9*Scores!$E65</f>
        <v>2</v>
      </c>
      <c r="I65" s="34">
        <f>Questions!L9*Scores!$E65</f>
        <v>2</v>
      </c>
      <c r="J65" s="34">
        <f>Questions!M9*Scores!$E65</f>
        <v>2</v>
      </c>
      <c r="K65" s="34">
        <f>Questions!N9*Scores!$E65</f>
        <v>2</v>
      </c>
      <c r="L65" s="34">
        <f>Questions!O9*Scores!$E65</f>
        <v>2</v>
      </c>
      <c r="M65" s="34">
        <f>Questions!P9*Scores!$E65</f>
        <v>2</v>
      </c>
      <c r="N65" s="34">
        <f>Questions!Q9*Scores!$E65</f>
        <v>2</v>
      </c>
      <c r="O65" s="34">
        <f>Questions!R9*Scores!$E65</f>
        <v>2</v>
      </c>
      <c r="P65" s="34">
        <f>Questions!S9*Scores!$E65</f>
        <v>2</v>
      </c>
      <c r="Q65" s="34">
        <f>Questions!T9*Scores!$E65</f>
        <v>2</v>
      </c>
      <c r="R65" s="34">
        <f>Questions!U9*Scores!$E65</f>
        <v>2</v>
      </c>
      <c r="S65" s="34">
        <f>Questions!V9*Scores!$E65</f>
        <v>2</v>
      </c>
      <c r="T65" s="34">
        <f>Questions!W9*Scores!$E65</f>
        <v>2</v>
      </c>
      <c r="U65" s="34">
        <f>Questions!X9*Scores!$E65</f>
        <v>2</v>
      </c>
      <c r="V65" s="34">
        <f>Questions!Y9*Scores!$E65</f>
        <v>2</v>
      </c>
      <c r="W65" s="34">
        <f>Questions!Z9*Scores!$E65</f>
        <v>2</v>
      </c>
      <c r="X65" s="34">
        <f>Questions!AA9*Scores!$E65</f>
        <v>2</v>
      </c>
      <c r="Y65" s="34">
        <f>Questions!AB9*Scores!$E65</f>
        <v>2</v>
      </c>
      <c r="Z65" s="34">
        <f>Questions!AC9*Scores!$E65</f>
        <v>0</v>
      </c>
      <c r="AA65" s="34">
        <f>Questions!AD9*Scores!$E65</f>
        <v>2</v>
      </c>
      <c r="AB65" s="34">
        <f>Questions!AE9*Scores!$E65</f>
        <v>2</v>
      </c>
      <c r="AC65" s="34">
        <f>Questions!AF9*Scores!$E65</f>
        <v>2</v>
      </c>
      <c r="AD65" s="34">
        <f>Questions!AG9*Scores!$E65</f>
        <v>2</v>
      </c>
      <c r="AE65" s="34">
        <f>Questions!AH9*Scores!$E65</f>
        <v>2</v>
      </c>
      <c r="AF65" s="34">
        <f>Questions!AI9*Scores!$E65</f>
        <v>2</v>
      </c>
      <c r="AG65" s="34">
        <f>Questions!AJ9*Scores!$E65</f>
        <v>2</v>
      </c>
      <c r="AH65" s="34">
        <f>Questions!AK9*Scores!$E65</f>
        <v>2</v>
      </c>
      <c r="AI65" s="34">
        <f>Questions!AL9*Scores!$E65</f>
        <v>0</v>
      </c>
      <c r="AJ65" s="34">
        <f>Questions!AM9*Scores!$E65</f>
        <v>0</v>
      </c>
      <c r="AK65" s="34">
        <f>Questions!AN9*Scores!$E65</f>
        <v>0</v>
      </c>
      <c r="AL65" s="34">
        <f>Questions!AO9*Scores!$E65</f>
        <v>0</v>
      </c>
      <c r="AM65" s="34">
        <f>Questions!AP9*Scores!$E65</f>
        <v>0</v>
      </c>
      <c r="AN65" s="34">
        <f>Questions!AQ9*Scores!$E65</f>
        <v>0</v>
      </c>
      <c r="AO65" s="34">
        <f>Questions!AR9*Scores!$E65</f>
        <v>0</v>
      </c>
      <c r="AP65" s="34">
        <f>Questions!AS9*Scores!$E65</f>
        <v>0</v>
      </c>
      <c r="AQ65" s="34">
        <f>Questions!AT9*Scores!$E65</f>
        <v>0</v>
      </c>
      <c r="AR65" s="34">
        <f>Questions!AU9*Scores!$E65</f>
        <v>0</v>
      </c>
      <c r="AS65" s="34">
        <f>Questions!AV9*Scores!$E65</f>
        <v>0</v>
      </c>
      <c r="AT65" s="34">
        <f>Questions!AW9*Scores!$E65</f>
        <v>0</v>
      </c>
      <c r="AU65" s="34">
        <f>Questions!AX9*Scores!$E65</f>
        <v>0</v>
      </c>
      <c r="AV65" s="34">
        <f>Questions!AY9*Scores!$E65</f>
        <v>0</v>
      </c>
      <c r="AW65" s="34">
        <f>Questions!AZ9*Scores!$E65</f>
        <v>0</v>
      </c>
      <c r="AX65" s="34">
        <f>Questions!BA9*Scores!$E65</f>
        <v>0</v>
      </c>
      <c r="AY65" s="34">
        <f>Questions!BB9*Scores!$E65</f>
        <v>0</v>
      </c>
      <c r="AZ65" s="34">
        <f>Questions!BC9*Scores!$E65</f>
        <v>0</v>
      </c>
    </row>
    <row r="66" spans="1:52" x14ac:dyDescent="0.3">
      <c r="A66">
        <f>Questions!A10</f>
        <v>106</v>
      </c>
      <c r="B66" t="s">
        <v>649</v>
      </c>
      <c r="C66" t="str">
        <f>Questions!D10</f>
        <v xml:space="preserve">Victoria wrote her only novel in a flat in Primrose Hill previously occupied by whom? </v>
      </c>
      <c r="D66" s="34">
        <f>Questions!G10</f>
        <v>2</v>
      </c>
      <c r="E66" s="34">
        <f>Questions!H10</f>
        <v>2</v>
      </c>
      <c r="G66" s="34">
        <f>Questions!J10*Scores!$E66</f>
        <v>2</v>
      </c>
      <c r="H66" s="34">
        <f>Questions!K10*Scores!$E66</f>
        <v>2</v>
      </c>
      <c r="I66" s="34">
        <f>Questions!L10*Scores!$E66</f>
        <v>0</v>
      </c>
      <c r="J66" s="34">
        <f>Questions!M10*Scores!$E66</f>
        <v>2</v>
      </c>
      <c r="K66" s="34">
        <f>Questions!N10*Scores!$E66</f>
        <v>2</v>
      </c>
      <c r="L66" s="34">
        <f>Questions!O10*Scores!$E66</f>
        <v>2</v>
      </c>
      <c r="M66" s="34">
        <f>Questions!P10*Scores!$E66</f>
        <v>2</v>
      </c>
      <c r="N66" s="34">
        <f>Questions!Q10*Scores!$E66</f>
        <v>2</v>
      </c>
      <c r="O66" s="34">
        <f>Questions!R10*Scores!$E66</f>
        <v>2</v>
      </c>
      <c r="P66" s="34">
        <f>Questions!S10*Scores!$E66</f>
        <v>2</v>
      </c>
      <c r="Q66" s="34">
        <f>Questions!T10*Scores!$E66</f>
        <v>2</v>
      </c>
      <c r="R66" s="34">
        <f>Questions!U10*Scores!$E66</f>
        <v>2</v>
      </c>
      <c r="S66" s="34">
        <f>Questions!V10*Scores!$E66</f>
        <v>2</v>
      </c>
      <c r="T66" s="34">
        <f>Questions!W10*Scores!$E66</f>
        <v>2</v>
      </c>
      <c r="U66" s="34">
        <f>Questions!X10*Scores!$E66</f>
        <v>2</v>
      </c>
      <c r="V66" s="34">
        <f>Questions!Y10*Scores!$E66</f>
        <v>2</v>
      </c>
      <c r="W66" s="34">
        <f>Questions!Z10*Scores!$E66</f>
        <v>2</v>
      </c>
      <c r="X66" s="34">
        <f>Questions!AA10*Scores!$E66</f>
        <v>2</v>
      </c>
      <c r="Y66" s="34">
        <f>Questions!AB10*Scores!$E66</f>
        <v>2</v>
      </c>
      <c r="Z66" s="34">
        <f>Questions!AC10*Scores!$E66</f>
        <v>2</v>
      </c>
      <c r="AA66" s="34">
        <f>Questions!AD10*Scores!$E66</f>
        <v>2</v>
      </c>
      <c r="AB66" s="34">
        <f>Questions!AE10*Scores!$E66</f>
        <v>2</v>
      </c>
      <c r="AC66" s="34">
        <f>Questions!AF10*Scores!$E66</f>
        <v>2</v>
      </c>
      <c r="AD66" s="34">
        <f>Questions!AG10*Scores!$E66</f>
        <v>2</v>
      </c>
      <c r="AE66" s="34">
        <f>Questions!AH10*Scores!$E66</f>
        <v>2</v>
      </c>
      <c r="AF66" s="34">
        <f>Questions!AI10*Scores!$E66</f>
        <v>2</v>
      </c>
      <c r="AG66" s="34">
        <f>Questions!AJ10*Scores!$E66</f>
        <v>2</v>
      </c>
      <c r="AH66" s="34">
        <f>Questions!AK10*Scores!$E66</f>
        <v>2</v>
      </c>
      <c r="AI66" s="34">
        <f>Questions!AL10*Scores!$E66</f>
        <v>0</v>
      </c>
      <c r="AJ66" s="34">
        <f>Questions!AM10*Scores!$E66</f>
        <v>0</v>
      </c>
      <c r="AK66" s="34">
        <f>Questions!AN10*Scores!$E66</f>
        <v>0</v>
      </c>
      <c r="AL66" s="34">
        <f>Questions!AO10*Scores!$E66</f>
        <v>0</v>
      </c>
      <c r="AM66" s="34">
        <f>Questions!AP10*Scores!$E66</f>
        <v>0</v>
      </c>
      <c r="AN66" s="34">
        <f>Questions!AQ10*Scores!$E66</f>
        <v>0</v>
      </c>
      <c r="AO66" s="34">
        <f>Questions!AR10*Scores!$E66</f>
        <v>0</v>
      </c>
      <c r="AP66" s="34">
        <f>Questions!AS10*Scores!$E66</f>
        <v>0</v>
      </c>
      <c r="AQ66" s="34">
        <f>Questions!AT10*Scores!$E66</f>
        <v>0</v>
      </c>
      <c r="AR66" s="34">
        <f>Questions!AU10*Scores!$E66</f>
        <v>0</v>
      </c>
      <c r="AS66" s="34">
        <f>Questions!AV10*Scores!$E66</f>
        <v>0</v>
      </c>
      <c r="AT66" s="34">
        <f>Questions!AW10*Scores!$E66</f>
        <v>0</v>
      </c>
      <c r="AU66" s="34">
        <f>Questions!AX10*Scores!$E66</f>
        <v>0</v>
      </c>
      <c r="AV66" s="34">
        <f>Questions!AY10*Scores!$E66</f>
        <v>0</v>
      </c>
      <c r="AW66" s="34">
        <f>Questions!AZ10*Scores!$E66</f>
        <v>0</v>
      </c>
      <c r="AX66" s="34">
        <f>Questions!BA10*Scores!$E66</f>
        <v>0</v>
      </c>
      <c r="AY66" s="34">
        <f>Questions!BB10*Scores!$E66</f>
        <v>0</v>
      </c>
      <c r="AZ66" s="34">
        <f>Questions!BC10*Scores!$E66</f>
        <v>0</v>
      </c>
    </row>
    <row r="67" spans="1:52" x14ac:dyDescent="0.3">
      <c r="A67">
        <f>Questions!A11</f>
        <v>107</v>
      </c>
      <c r="B67" t="s">
        <v>649</v>
      </c>
      <c r="C67" t="str">
        <f>Questions!D11</f>
        <v xml:space="preserve">Which Mansfield Town player scored over 8800 in 1984? </v>
      </c>
      <c r="D67" s="34">
        <f>Questions!G11</f>
        <v>2</v>
      </c>
      <c r="E67" s="34">
        <f>Questions!H11</f>
        <v>3</v>
      </c>
      <c r="G67" s="34">
        <f>Questions!J11*Scores!$E67</f>
        <v>3</v>
      </c>
      <c r="H67" s="34">
        <f>Questions!K11*Scores!$E67</f>
        <v>3</v>
      </c>
      <c r="I67" s="34">
        <f>Questions!L11*Scores!$E67</f>
        <v>0</v>
      </c>
      <c r="J67" s="34">
        <f>Questions!M11*Scores!$E67</f>
        <v>3</v>
      </c>
      <c r="K67" s="34">
        <f>Questions!N11*Scores!$E67</f>
        <v>3</v>
      </c>
      <c r="L67" s="34">
        <f>Questions!O11*Scores!$E67</f>
        <v>3</v>
      </c>
      <c r="M67" s="34">
        <f>Questions!P11*Scores!$E67</f>
        <v>3</v>
      </c>
      <c r="N67" s="34">
        <f>Questions!Q11*Scores!$E67</f>
        <v>3</v>
      </c>
      <c r="O67" s="34">
        <f>Questions!R11*Scores!$E67</f>
        <v>3</v>
      </c>
      <c r="P67" s="34">
        <f>Questions!S11*Scores!$E67</f>
        <v>3</v>
      </c>
      <c r="Q67" s="34">
        <f>Questions!T11*Scores!$E67</f>
        <v>3</v>
      </c>
      <c r="R67" s="34">
        <f>Questions!U11*Scores!$E67</f>
        <v>3</v>
      </c>
      <c r="S67" s="34">
        <f>Questions!V11*Scores!$E67</f>
        <v>3</v>
      </c>
      <c r="T67" s="34">
        <f>Questions!W11*Scores!$E67</f>
        <v>3</v>
      </c>
      <c r="U67" s="34">
        <f>Questions!X11*Scores!$E67</f>
        <v>3</v>
      </c>
      <c r="V67" s="34">
        <f>Questions!Y11*Scores!$E67</f>
        <v>3</v>
      </c>
      <c r="W67" s="34">
        <f>Questions!Z11*Scores!$E67</f>
        <v>3</v>
      </c>
      <c r="X67" s="34">
        <f>Questions!AA11*Scores!$E67</f>
        <v>3</v>
      </c>
      <c r="Y67" s="34">
        <f>Questions!AB11*Scores!$E67</f>
        <v>3</v>
      </c>
      <c r="Z67" s="34">
        <f>Questions!AC11*Scores!$E67</f>
        <v>0</v>
      </c>
      <c r="AA67" s="34">
        <f>Questions!AD11*Scores!$E67</f>
        <v>3</v>
      </c>
      <c r="AB67" s="34">
        <f>Questions!AE11*Scores!$E67</f>
        <v>3</v>
      </c>
      <c r="AC67" s="34">
        <f>Questions!AF11*Scores!$E67</f>
        <v>3</v>
      </c>
      <c r="AD67" s="34">
        <f>Questions!AG11*Scores!$E67</f>
        <v>3</v>
      </c>
      <c r="AE67" s="34">
        <f>Questions!AH11*Scores!$E67</f>
        <v>3</v>
      </c>
      <c r="AF67" s="34">
        <f>Questions!AI11*Scores!$E67</f>
        <v>3</v>
      </c>
      <c r="AG67" s="34">
        <f>Questions!AJ11*Scores!$E67</f>
        <v>3</v>
      </c>
      <c r="AH67" s="34">
        <f>Questions!AK11*Scores!$E67</f>
        <v>3</v>
      </c>
      <c r="AI67" s="34">
        <f>Questions!AL11*Scores!$E67</f>
        <v>0</v>
      </c>
      <c r="AJ67" s="34">
        <f>Questions!AM11*Scores!$E67</f>
        <v>0</v>
      </c>
      <c r="AK67" s="34">
        <f>Questions!AN11*Scores!$E67</f>
        <v>0</v>
      </c>
      <c r="AL67" s="34">
        <f>Questions!AO11*Scores!$E67</f>
        <v>0</v>
      </c>
      <c r="AM67" s="34">
        <f>Questions!AP11*Scores!$E67</f>
        <v>0</v>
      </c>
      <c r="AN67" s="34">
        <f>Questions!AQ11*Scores!$E67</f>
        <v>0</v>
      </c>
      <c r="AO67" s="34">
        <f>Questions!AR11*Scores!$E67</f>
        <v>0</v>
      </c>
      <c r="AP67" s="34">
        <f>Questions!AS11*Scores!$E67</f>
        <v>0</v>
      </c>
      <c r="AQ67" s="34">
        <f>Questions!AT11*Scores!$E67</f>
        <v>0</v>
      </c>
      <c r="AR67" s="34">
        <f>Questions!AU11*Scores!$E67</f>
        <v>0</v>
      </c>
      <c r="AS67" s="34">
        <f>Questions!AV11*Scores!$E67</f>
        <v>0</v>
      </c>
      <c r="AT67" s="34">
        <f>Questions!AW11*Scores!$E67</f>
        <v>0</v>
      </c>
      <c r="AU67" s="34">
        <f>Questions!AX11*Scores!$E67</f>
        <v>0</v>
      </c>
      <c r="AV67" s="34">
        <f>Questions!AY11*Scores!$E67</f>
        <v>0</v>
      </c>
      <c r="AW67" s="34">
        <f>Questions!AZ11*Scores!$E67</f>
        <v>0</v>
      </c>
      <c r="AX67" s="34">
        <f>Questions!BA11*Scores!$E67</f>
        <v>0</v>
      </c>
      <c r="AY67" s="34">
        <f>Questions!BB11*Scores!$E67</f>
        <v>0</v>
      </c>
      <c r="AZ67" s="34">
        <f>Questions!BC11*Scores!$E67</f>
        <v>0</v>
      </c>
    </row>
    <row r="68" spans="1:52" x14ac:dyDescent="0.3">
      <c r="A68">
        <f>Questions!A12</f>
        <v>108</v>
      </c>
      <c r="B68" t="s">
        <v>649</v>
      </c>
      <c r="C68" t="str">
        <f>Questions!D12</f>
        <v xml:space="preserve">Why is the northern frontage of Liberty's store 185 ft 8 in long? </v>
      </c>
      <c r="D68" s="34">
        <f>Questions!G12</f>
        <v>2</v>
      </c>
      <c r="E68" s="34">
        <f>Questions!H12</f>
        <v>1</v>
      </c>
      <c r="G68" s="34">
        <f>Questions!J12*Scores!$E68</f>
        <v>1</v>
      </c>
      <c r="H68" s="34">
        <f>Questions!K12*Scores!$E68</f>
        <v>1</v>
      </c>
      <c r="I68" s="34">
        <f>Questions!L12*Scores!$E68</f>
        <v>1</v>
      </c>
      <c r="J68" s="34">
        <f>Questions!M12*Scores!$E68</f>
        <v>1</v>
      </c>
      <c r="K68" s="34">
        <f>Questions!N12*Scores!$E68</f>
        <v>1</v>
      </c>
      <c r="L68" s="34">
        <f>Questions!O12*Scores!$E68</f>
        <v>1</v>
      </c>
      <c r="M68" s="34">
        <f>Questions!P12*Scores!$E68</f>
        <v>1</v>
      </c>
      <c r="N68" s="34">
        <f>Questions!Q12*Scores!$E68</f>
        <v>1</v>
      </c>
      <c r="O68" s="34">
        <f>Questions!R12*Scores!$E68</f>
        <v>1</v>
      </c>
      <c r="P68" s="34">
        <f>Questions!S12*Scores!$E68</f>
        <v>1</v>
      </c>
      <c r="Q68" s="34">
        <f>Questions!T12*Scores!$E68</f>
        <v>1</v>
      </c>
      <c r="R68" s="34">
        <f>Questions!U12*Scores!$E68</f>
        <v>1</v>
      </c>
      <c r="S68" s="34">
        <f>Questions!V12*Scores!$E68</f>
        <v>1</v>
      </c>
      <c r="T68" s="34">
        <f>Questions!W12*Scores!$E68</f>
        <v>1</v>
      </c>
      <c r="U68" s="34">
        <f>Questions!X12*Scores!$E68</f>
        <v>1</v>
      </c>
      <c r="V68" s="34">
        <f>Questions!Y12*Scores!$E68</f>
        <v>1</v>
      </c>
      <c r="W68" s="34">
        <f>Questions!Z12*Scores!$E68</f>
        <v>1</v>
      </c>
      <c r="X68" s="34">
        <f>Questions!AA12*Scores!$E68</f>
        <v>1</v>
      </c>
      <c r="Y68" s="34">
        <f>Questions!AB12*Scores!$E68</f>
        <v>1</v>
      </c>
      <c r="Z68" s="34">
        <f>Questions!AC12*Scores!$E68</f>
        <v>1</v>
      </c>
      <c r="AA68" s="34">
        <f>Questions!AD12*Scores!$E68</f>
        <v>1</v>
      </c>
      <c r="AB68" s="34">
        <f>Questions!AE12*Scores!$E68</f>
        <v>1</v>
      </c>
      <c r="AC68" s="34">
        <f>Questions!AF12*Scores!$E68</f>
        <v>1</v>
      </c>
      <c r="AD68" s="34">
        <f>Questions!AG12*Scores!$E68</f>
        <v>1</v>
      </c>
      <c r="AE68" s="34">
        <f>Questions!AH12*Scores!$E68</f>
        <v>1</v>
      </c>
      <c r="AF68" s="34">
        <f>Questions!AI12*Scores!$E68</f>
        <v>1</v>
      </c>
      <c r="AG68" s="34">
        <f>Questions!AJ12*Scores!$E68</f>
        <v>1</v>
      </c>
      <c r="AH68" s="34">
        <f>Questions!AK12*Scores!$E68</f>
        <v>1</v>
      </c>
      <c r="AI68" s="34">
        <f>Questions!AL12*Scores!$E68</f>
        <v>0</v>
      </c>
      <c r="AJ68" s="34">
        <f>Questions!AM12*Scores!$E68</f>
        <v>0</v>
      </c>
      <c r="AK68" s="34">
        <f>Questions!AN12*Scores!$E68</f>
        <v>0</v>
      </c>
      <c r="AL68" s="34">
        <f>Questions!AO12*Scores!$E68</f>
        <v>0</v>
      </c>
      <c r="AM68" s="34">
        <f>Questions!AP12*Scores!$E68</f>
        <v>0</v>
      </c>
      <c r="AN68" s="34">
        <f>Questions!AQ12*Scores!$E68</f>
        <v>0</v>
      </c>
      <c r="AO68" s="34">
        <f>Questions!AR12*Scores!$E68</f>
        <v>0</v>
      </c>
      <c r="AP68" s="34">
        <f>Questions!AS12*Scores!$E68</f>
        <v>0</v>
      </c>
      <c r="AQ68" s="34">
        <f>Questions!AT12*Scores!$E68</f>
        <v>0</v>
      </c>
      <c r="AR68" s="34">
        <f>Questions!AU12*Scores!$E68</f>
        <v>0</v>
      </c>
      <c r="AS68" s="34">
        <f>Questions!AV12*Scores!$E68</f>
        <v>0</v>
      </c>
      <c r="AT68" s="34">
        <f>Questions!AW12*Scores!$E68</f>
        <v>0</v>
      </c>
      <c r="AU68" s="34">
        <f>Questions!AX12*Scores!$E68</f>
        <v>0</v>
      </c>
      <c r="AV68" s="34">
        <f>Questions!AY12*Scores!$E68</f>
        <v>0</v>
      </c>
      <c r="AW68" s="34">
        <f>Questions!AZ12*Scores!$E68</f>
        <v>0</v>
      </c>
      <c r="AX68" s="34">
        <f>Questions!BA12*Scores!$E68</f>
        <v>0</v>
      </c>
      <c r="AY68" s="34">
        <f>Questions!BB12*Scores!$E68</f>
        <v>0</v>
      </c>
      <c r="AZ68" s="34">
        <f>Questions!BC12*Scores!$E68</f>
        <v>0</v>
      </c>
    </row>
    <row r="69" spans="1:52" x14ac:dyDescent="0.3">
      <c r="A69">
        <f>Questions!A13</f>
        <v>109</v>
      </c>
      <c r="B69" t="s">
        <v>649</v>
      </c>
      <c r="C69" t="str">
        <f>Questions!D13</f>
        <v>Chess Problem</v>
      </c>
      <c r="D69" s="34">
        <f>Questions!G13</f>
        <v>2</v>
      </c>
      <c r="E69" s="34">
        <f>Questions!H13</f>
        <v>3</v>
      </c>
      <c r="G69" s="34">
        <f>Questions!J13*Scores!$E69</f>
        <v>0</v>
      </c>
      <c r="H69" s="34">
        <f>Questions!K13*Scores!$E69</f>
        <v>3</v>
      </c>
      <c r="I69" s="34">
        <f>Questions!L13*Scores!$E69</f>
        <v>3</v>
      </c>
      <c r="J69" s="34">
        <f>Questions!M13*Scores!$E69</f>
        <v>3</v>
      </c>
      <c r="K69" s="34">
        <f>Questions!N13*Scores!$E69</f>
        <v>3</v>
      </c>
      <c r="L69" s="34">
        <f>Questions!O13*Scores!$E69</f>
        <v>3</v>
      </c>
      <c r="M69" s="34">
        <f>Questions!P13*Scores!$E69</f>
        <v>3</v>
      </c>
      <c r="N69" s="34">
        <f>Questions!Q13*Scores!$E69</f>
        <v>0</v>
      </c>
      <c r="O69" s="34">
        <f>Questions!R13*Scores!$E69</f>
        <v>3</v>
      </c>
      <c r="P69" s="34">
        <f>Questions!S13*Scores!$E69</f>
        <v>3</v>
      </c>
      <c r="Q69" s="34">
        <f>Questions!T13*Scores!$E69</f>
        <v>3</v>
      </c>
      <c r="R69" s="34">
        <f>Questions!U13*Scores!$E69</f>
        <v>3</v>
      </c>
      <c r="S69" s="34">
        <f>Questions!V13*Scores!$E69</f>
        <v>3</v>
      </c>
      <c r="T69" s="34">
        <f>Questions!W13*Scores!$E69</f>
        <v>3</v>
      </c>
      <c r="U69" s="34">
        <f>Questions!X13*Scores!$E69</f>
        <v>3</v>
      </c>
      <c r="V69" s="34">
        <f>Questions!Y13*Scores!$E69</f>
        <v>3</v>
      </c>
      <c r="W69" s="34">
        <f>Questions!Z13*Scores!$E69</f>
        <v>3</v>
      </c>
      <c r="X69" s="34">
        <f>Questions!AA13*Scores!$E69</f>
        <v>3</v>
      </c>
      <c r="Y69" s="34">
        <f>Questions!AB13*Scores!$E69</f>
        <v>3</v>
      </c>
      <c r="Z69" s="34">
        <f>Questions!AC13*Scores!$E69</f>
        <v>3</v>
      </c>
      <c r="AA69" s="34">
        <f>Questions!AD13*Scores!$E69</f>
        <v>3</v>
      </c>
      <c r="AB69" s="34">
        <f>Questions!AE13*Scores!$E69</f>
        <v>3</v>
      </c>
      <c r="AC69" s="34">
        <f>Questions!AF13*Scores!$E69</f>
        <v>3</v>
      </c>
      <c r="AD69" s="34">
        <f>Questions!AG13*Scores!$E69</f>
        <v>3</v>
      </c>
      <c r="AE69" s="34">
        <f>Questions!AH13*Scores!$E69</f>
        <v>3</v>
      </c>
      <c r="AF69" s="34">
        <f>Questions!AI13*Scores!$E69</f>
        <v>3</v>
      </c>
      <c r="AG69" s="34">
        <f>Questions!AJ13*Scores!$E69</f>
        <v>3</v>
      </c>
      <c r="AH69" s="34">
        <f>Questions!AK13*Scores!$E69</f>
        <v>3</v>
      </c>
      <c r="AI69" s="34">
        <f>Questions!AL13*Scores!$E69</f>
        <v>0</v>
      </c>
      <c r="AJ69" s="34">
        <f>Questions!AM13*Scores!$E69</f>
        <v>0</v>
      </c>
      <c r="AK69" s="34">
        <f>Questions!AN13*Scores!$E69</f>
        <v>0</v>
      </c>
      <c r="AL69" s="34">
        <f>Questions!AO13*Scores!$E69</f>
        <v>0</v>
      </c>
      <c r="AM69" s="34">
        <f>Questions!AP13*Scores!$E69</f>
        <v>0</v>
      </c>
      <c r="AN69" s="34">
        <f>Questions!AQ13*Scores!$E69</f>
        <v>0</v>
      </c>
      <c r="AO69" s="34">
        <f>Questions!AR13*Scores!$E69</f>
        <v>0</v>
      </c>
      <c r="AP69" s="34">
        <f>Questions!AS13*Scores!$E69</f>
        <v>0</v>
      </c>
      <c r="AQ69" s="34">
        <f>Questions!AT13*Scores!$E69</f>
        <v>0</v>
      </c>
      <c r="AR69" s="34">
        <f>Questions!AU13*Scores!$E69</f>
        <v>0</v>
      </c>
      <c r="AS69" s="34">
        <f>Questions!AV13*Scores!$E69</f>
        <v>0</v>
      </c>
      <c r="AT69" s="34">
        <f>Questions!AW13*Scores!$E69</f>
        <v>0</v>
      </c>
      <c r="AU69" s="34">
        <f>Questions!AX13*Scores!$E69</f>
        <v>0</v>
      </c>
      <c r="AV69" s="34">
        <f>Questions!AY13*Scores!$E69</f>
        <v>0</v>
      </c>
      <c r="AW69" s="34">
        <f>Questions!AZ13*Scores!$E69</f>
        <v>0</v>
      </c>
      <c r="AX69" s="34">
        <f>Questions!BA13*Scores!$E69</f>
        <v>0</v>
      </c>
      <c r="AY69" s="34">
        <f>Questions!BB13*Scores!$E69</f>
        <v>0</v>
      </c>
      <c r="AZ69" s="34">
        <f>Questions!BC13*Scores!$E69</f>
        <v>0</v>
      </c>
    </row>
    <row r="70" spans="1:52" x14ac:dyDescent="0.3">
      <c r="A70">
        <f>Questions!A14</f>
        <v>110</v>
      </c>
      <c r="B70" t="s">
        <v>649</v>
      </c>
      <c r="C70" t="str">
        <f>Questions!D14</f>
        <v xml:space="preserve">Which capital city saw its annual consumption of whisky rise from about 43/8 tuns to over 1787 tuns in 1922? </v>
      </c>
      <c r="D70" s="34">
        <f>Questions!G14</f>
        <v>2</v>
      </c>
      <c r="E70" s="34">
        <f>Questions!H14</f>
        <v>12</v>
      </c>
      <c r="G70" s="34">
        <f>Questions!J14*Scores!$E70</f>
        <v>0</v>
      </c>
      <c r="H70" s="34">
        <f>Questions!K14*Scores!$E70</f>
        <v>0</v>
      </c>
      <c r="I70" s="34">
        <f>Questions!L14*Scores!$E70</f>
        <v>0</v>
      </c>
      <c r="J70" s="34">
        <f>Questions!M14*Scores!$E70</f>
        <v>12</v>
      </c>
      <c r="K70" s="34">
        <f>Questions!N14*Scores!$E70</f>
        <v>12</v>
      </c>
      <c r="L70" s="34">
        <f>Questions!O14*Scores!$E70</f>
        <v>12</v>
      </c>
      <c r="M70" s="34">
        <f>Questions!P14*Scores!$E70</f>
        <v>12</v>
      </c>
      <c r="N70" s="34">
        <f>Questions!Q14*Scores!$E70</f>
        <v>0</v>
      </c>
      <c r="O70" s="34">
        <f>Questions!R14*Scores!$E70</f>
        <v>12</v>
      </c>
      <c r="P70" s="34">
        <f>Questions!S14*Scores!$E70</f>
        <v>0</v>
      </c>
      <c r="Q70" s="34">
        <f>Questions!T14*Scores!$E70</f>
        <v>0</v>
      </c>
      <c r="R70" s="34">
        <f>Questions!U14*Scores!$E70</f>
        <v>12</v>
      </c>
      <c r="S70" s="34">
        <f>Questions!V14*Scores!$E70</f>
        <v>0</v>
      </c>
      <c r="T70" s="34">
        <f>Questions!W14*Scores!$E70</f>
        <v>12</v>
      </c>
      <c r="U70" s="34">
        <f>Questions!X14*Scores!$E70</f>
        <v>0</v>
      </c>
      <c r="V70" s="34">
        <f>Questions!Y14*Scores!$E70</f>
        <v>12</v>
      </c>
      <c r="W70" s="34">
        <f>Questions!Z14*Scores!$E70</f>
        <v>12</v>
      </c>
      <c r="X70" s="34">
        <f>Questions!AA14*Scores!$E70</f>
        <v>12</v>
      </c>
      <c r="Y70" s="34">
        <f>Questions!AB14*Scores!$E70</f>
        <v>12</v>
      </c>
      <c r="Z70" s="34">
        <f>Questions!AC14*Scores!$E70</f>
        <v>0</v>
      </c>
      <c r="AA70" s="34">
        <f>Questions!AD14*Scores!$E70</f>
        <v>12</v>
      </c>
      <c r="AB70" s="34">
        <f>Questions!AE14*Scores!$E70</f>
        <v>12</v>
      </c>
      <c r="AC70" s="34">
        <f>Questions!AF14*Scores!$E70</f>
        <v>12</v>
      </c>
      <c r="AD70" s="34">
        <f>Questions!AG14*Scores!$E70</f>
        <v>12</v>
      </c>
      <c r="AE70" s="34">
        <f>Questions!AH14*Scores!$E70</f>
        <v>12</v>
      </c>
      <c r="AF70" s="34">
        <f>Questions!AI14*Scores!$E70</f>
        <v>0</v>
      </c>
      <c r="AG70" s="34">
        <f>Questions!AJ14*Scores!$E70</f>
        <v>0</v>
      </c>
      <c r="AH70" s="34">
        <f>Questions!AK14*Scores!$E70</f>
        <v>12</v>
      </c>
      <c r="AI70" s="34">
        <f>Questions!AL14*Scores!$E70</f>
        <v>0</v>
      </c>
      <c r="AJ70" s="34">
        <f>Questions!AM14*Scores!$E70</f>
        <v>0</v>
      </c>
      <c r="AK70" s="34">
        <f>Questions!AN14*Scores!$E70</f>
        <v>0</v>
      </c>
      <c r="AL70" s="34">
        <f>Questions!AO14*Scores!$E70</f>
        <v>0</v>
      </c>
      <c r="AM70" s="34">
        <f>Questions!AP14*Scores!$E70</f>
        <v>0</v>
      </c>
      <c r="AN70" s="34">
        <f>Questions!AQ14*Scores!$E70</f>
        <v>0</v>
      </c>
      <c r="AO70" s="34">
        <f>Questions!AR14*Scores!$E70</f>
        <v>0</v>
      </c>
      <c r="AP70" s="34">
        <f>Questions!AS14*Scores!$E70</f>
        <v>0</v>
      </c>
      <c r="AQ70" s="34">
        <f>Questions!AT14*Scores!$E70</f>
        <v>0</v>
      </c>
      <c r="AR70" s="34">
        <f>Questions!AU14*Scores!$E70</f>
        <v>0</v>
      </c>
      <c r="AS70" s="34">
        <f>Questions!AV14*Scores!$E70</f>
        <v>0</v>
      </c>
      <c r="AT70" s="34">
        <f>Questions!AW14*Scores!$E70</f>
        <v>0</v>
      </c>
      <c r="AU70" s="34">
        <f>Questions!AX14*Scores!$E70</f>
        <v>0</v>
      </c>
      <c r="AV70" s="34">
        <f>Questions!AY14*Scores!$E70</f>
        <v>0</v>
      </c>
      <c r="AW70" s="34">
        <f>Questions!AZ14*Scores!$E70</f>
        <v>0</v>
      </c>
      <c r="AX70" s="34">
        <f>Questions!BA14*Scores!$E70</f>
        <v>0</v>
      </c>
      <c r="AY70" s="34">
        <f>Questions!BB14*Scores!$E70</f>
        <v>0</v>
      </c>
      <c r="AZ70" s="34">
        <f>Questions!BC14*Scores!$E70</f>
        <v>0</v>
      </c>
    </row>
    <row r="71" spans="1:52" x14ac:dyDescent="0.3">
      <c r="A71">
        <f>Questions!A15</f>
        <v>111</v>
      </c>
      <c r="B71" t="s">
        <v>649</v>
      </c>
      <c r="C71" t="str">
        <f>Questions!D15</f>
        <v>What town is the counterpart of nowpdjvxymqrz?</v>
      </c>
      <c r="D71" s="34">
        <f>Questions!G15</f>
        <v>2</v>
      </c>
      <c r="E71" s="34">
        <f>Questions!H15</f>
        <v>3</v>
      </c>
      <c r="G71" s="34">
        <f>Questions!J15*Scores!$E71</f>
        <v>0</v>
      </c>
      <c r="H71" s="34">
        <f>Questions!K15*Scores!$E71</f>
        <v>3</v>
      </c>
      <c r="I71" s="34">
        <f>Questions!L15*Scores!$E71</f>
        <v>3</v>
      </c>
      <c r="J71" s="34">
        <f>Questions!M15*Scores!$E71</f>
        <v>3</v>
      </c>
      <c r="K71" s="34">
        <f>Questions!N15*Scores!$E71</f>
        <v>3</v>
      </c>
      <c r="L71" s="34">
        <f>Questions!O15*Scores!$E71</f>
        <v>3</v>
      </c>
      <c r="M71" s="34">
        <f>Questions!P15*Scores!$E71</f>
        <v>3</v>
      </c>
      <c r="N71" s="34">
        <f>Questions!Q15*Scores!$E71</f>
        <v>0</v>
      </c>
      <c r="O71" s="34">
        <f>Questions!R15*Scores!$E71</f>
        <v>3</v>
      </c>
      <c r="P71" s="34">
        <f>Questions!S15*Scores!$E71</f>
        <v>3</v>
      </c>
      <c r="Q71" s="34">
        <f>Questions!T15*Scores!$E71</f>
        <v>3</v>
      </c>
      <c r="R71" s="34">
        <f>Questions!U15*Scores!$E71</f>
        <v>3</v>
      </c>
      <c r="S71" s="34">
        <f>Questions!V15*Scores!$E71</f>
        <v>3</v>
      </c>
      <c r="T71" s="34">
        <f>Questions!W15*Scores!$E71</f>
        <v>3</v>
      </c>
      <c r="U71" s="34">
        <f>Questions!X15*Scores!$E71</f>
        <v>3</v>
      </c>
      <c r="V71" s="34">
        <f>Questions!Y15*Scores!$E71</f>
        <v>3</v>
      </c>
      <c r="W71" s="34">
        <f>Questions!Z15*Scores!$E71</f>
        <v>3</v>
      </c>
      <c r="X71" s="34">
        <f>Questions!AA15*Scores!$E71</f>
        <v>3</v>
      </c>
      <c r="Y71" s="34">
        <f>Questions!AB15*Scores!$E71</f>
        <v>3</v>
      </c>
      <c r="Z71" s="34">
        <f>Questions!AC15*Scores!$E71</f>
        <v>3</v>
      </c>
      <c r="AA71" s="34">
        <f>Questions!AD15*Scores!$E71</f>
        <v>3</v>
      </c>
      <c r="AB71" s="34">
        <f>Questions!AE15*Scores!$E71</f>
        <v>3</v>
      </c>
      <c r="AC71" s="34">
        <f>Questions!AF15*Scores!$E71</f>
        <v>3</v>
      </c>
      <c r="AD71" s="34">
        <f>Questions!AG15*Scores!$E71</f>
        <v>3</v>
      </c>
      <c r="AE71" s="34">
        <f>Questions!AH15*Scores!$E71</f>
        <v>3</v>
      </c>
      <c r="AF71" s="34">
        <f>Questions!AI15*Scores!$E71</f>
        <v>3</v>
      </c>
      <c r="AG71" s="34">
        <f>Questions!AJ15*Scores!$E71</f>
        <v>3</v>
      </c>
      <c r="AH71" s="34">
        <f>Questions!AK15*Scores!$E71</f>
        <v>3</v>
      </c>
      <c r="AI71" s="34">
        <f>Questions!AL15*Scores!$E71</f>
        <v>0</v>
      </c>
      <c r="AJ71" s="34">
        <f>Questions!AM15*Scores!$E71</f>
        <v>0</v>
      </c>
      <c r="AK71" s="34">
        <f>Questions!AN15*Scores!$E71</f>
        <v>0</v>
      </c>
      <c r="AL71" s="34">
        <f>Questions!AO15*Scores!$E71</f>
        <v>0</v>
      </c>
      <c r="AM71" s="34">
        <f>Questions!AP15*Scores!$E71</f>
        <v>0</v>
      </c>
      <c r="AN71" s="34">
        <f>Questions!AQ15*Scores!$E71</f>
        <v>0</v>
      </c>
      <c r="AO71" s="34">
        <f>Questions!AR15*Scores!$E71</f>
        <v>0</v>
      </c>
      <c r="AP71" s="34">
        <f>Questions!AS15*Scores!$E71</f>
        <v>0</v>
      </c>
      <c r="AQ71" s="34">
        <f>Questions!AT15*Scores!$E71</f>
        <v>0</v>
      </c>
      <c r="AR71" s="34">
        <f>Questions!AU15*Scores!$E71</f>
        <v>0</v>
      </c>
      <c r="AS71" s="34">
        <f>Questions!AV15*Scores!$E71</f>
        <v>0</v>
      </c>
      <c r="AT71" s="34">
        <f>Questions!AW15*Scores!$E71</f>
        <v>0</v>
      </c>
      <c r="AU71" s="34">
        <f>Questions!AX15*Scores!$E71</f>
        <v>0</v>
      </c>
      <c r="AV71" s="34">
        <f>Questions!AY15*Scores!$E71</f>
        <v>0</v>
      </c>
      <c r="AW71" s="34">
        <f>Questions!AZ15*Scores!$E71</f>
        <v>0</v>
      </c>
      <c r="AX71" s="34">
        <f>Questions!BA15*Scores!$E71</f>
        <v>0</v>
      </c>
      <c r="AY71" s="34">
        <f>Questions!BB15*Scores!$E71</f>
        <v>0</v>
      </c>
      <c r="AZ71" s="34">
        <f>Questions!BC15*Scores!$E71</f>
        <v>0</v>
      </c>
    </row>
    <row r="72" spans="1:52" x14ac:dyDescent="0.3">
      <c r="A72">
        <f>Questions!A16</f>
        <v>112</v>
      </c>
      <c r="B72" t="s">
        <v>649</v>
      </c>
      <c r="C72" t="str">
        <f>Questions!D16</f>
        <v xml:space="preserve">Where wood a Turtle uncover Diana? </v>
      </c>
      <c r="D72" s="34">
        <f>Questions!G16</f>
        <v>2</v>
      </c>
      <c r="E72" s="34">
        <f>Questions!H16</f>
        <v>1</v>
      </c>
      <c r="G72" s="34">
        <f>Questions!J16*Scores!$E72</f>
        <v>1</v>
      </c>
      <c r="H72" s="34">
        <f>Questions!K16*Scores!$E72</f>
        <v>1</v>
      </c>
      <c r="I72" s="34">
        <f>Questions!L16*Scores!$E72</f>
        <v>1</v>
      </c>
      <c r="J72" s="34">
        <f>Questions!M16*Scores!$E72</f>
        <v>1</v>
      </c>
      <c r="K72" s="34">
        <f>Questions!N16*Scores!$E72</f>
        <v>1</v>
      </c>
      <c r="L72" s="34">
        <f>Questions!O16*Scores!$E72</f>
        <v>1</v>
      </c>
      <c r="M72" s="34">
        <f>Questions!P16*Scores!$E72</f>
        <v>1</v>
      </c>
      <c r="N72" s="34">
        <f>Questions!Q16*Scores!$E72</f>
        <v>1</v>
      </c>
      <c r="O72" s="34">
        <f>Questions!R16*Scores!$E72</f>
        <v>1</v>
      </c>
      <c r="P72" s="34">
        <f>Questions!S16*Scores!$E72</f>
        <v>1</v>
      </c>
      <c r="Q72" s="34">
        <f>Questions!T16*Scores!$E72</f>
        <v>1</v>
      </c>
      <c r="R72" s="34">
        <f>Questions!U16*Scores!$E72</f>
        <v>1</v>
      </c>
      <c r="S72" s="34">
        <f>Questions!V16*Scores!$E72</f>
        <v>1</v>
      </c>
      <c r="T72" s="34">
        <f>Questions!W16*Scores!$E72</f>
        <v>1</v>
      </c>
      <c r="U72" s="34">
        <f>Questions!X16*Scores!$E72</f>
        <v>1</v>
      </c>
      <c r="V72" s="34">
        <f>Questions!Y16*Scores!$E72</f>
        <v>1</v>
      </c>
      <c r="W72" s="34">
        <f>Questions!Z16*Scores!$E72</f>
        <v>1</v>
      </c>
      <c r="X72" s="34">
        <f>Questions!AA16*Scores!$E72</f>
        <v>1</v>
      </c>
      <c r="Y72" s="34">
        <f>Questions!AB16*Scores!$E72</f>
        <v>1</v>
      </c>
      <c r="Z72" s="34">
        <f>Questions!AC16*Scores!$E72</f>
        <v>1</v>
      </c>
      <c r="AA72" s="34">
        <f>Questions!AD16*Scores!$E72</f>
        <v>1</v>
      </c>
      <c r="AB72" s="34">
        <f>Questions!AE16*Scores!$E72</f>
        <v>1</v>
      </c>
      <c r="AC72" s="34">
        <f>Questions!AF16*Scores!$E72</f>
        <v>1</v>
      </c>
      <c r="AD72" s="34">
        <f>Questions!AG16*Scores!$E72</f>
        <v>1</v>
      </c>
      <c r="AE72" s="34">
        <f>Questions!AH16*Scores!$E72</f>
        <v>1</v>
      </c>
      <c r="AF72" s="34">
        <f>Questions!AI16*Scores!$E72</f>
        <v>1</v>
      </c>
      <c r="AG72" s="34">
        <f>Questions!AJ16*Scores!$E72</f>
        <v>1</v>
      </c>
      <c r="AH72" s="34">
        <f>Questions!AK16*Scores!$E72</f>
        <v>1</v>
      </c>
      <c r="AI72" s="34">
        <f>Questions!AL16*Scores!$E72</f>
        <v>0</v>
      </c>
      <c r="AJ72" s="34">
        <f>Questions!AM16*Scores!$E72</f>
        <v>0</v>
      </c>
      <c r="AK72" s="34">
        <f>Questions!AN16*Scores!$E72</f>
        <v>0</v>
      </c>
      <c r="AL72" s="34">
        <f>Questions!AO16*Scores!$E72</f>
        <v>0</v>
      </c>
      <c r="AM72" s="34">
        <f>Questions!AP16*Scores!$E72</f>
        <v>0</v>
      </c>
      <c r="AN72" s="34">
        <f>Questions!AQ16*Scores!$E72</f>
        <v>0</v>
      </c>
      <c r="AO72" s="34">
        <f>Questions!AR16*Scores!$E72</f>
        <v>0</v>
      </c>
      <c r="AP72" s="34">
        <f>Questions!AS16*Scores!$E72</f>
        <v>0</v>
      </c>
      <c r="AQ72" s="34">
        <f>Questions!AT16*Scores!$E72</f>
        <v>0</v>
      </c>
      <c r="AR72" s="34">
        <f>Questions!AU16*Scores!$E72</f>
        <v>0</v>
      </c>
      <c r="AS72" s="34">
        <f>Questions!AV16*Scores!$E72</f>
        <v>0</v>
      </c>
      <c r="AT72" s="34">
        <f>Questions!AW16*Scores!$E72</f>
        <v>0</v>
      </c>
      <c r="AU72" s="34">
        <f>Questions!AX16*Scores!$E72</f>
        <v>0</v>
      </c>
      <c r="AV72" s="34">
        <f>Questions!AY16*Scores!$E72</f>
        <v>0</v>
      </c>
      <c r="AW72" s="34">
        <f>Questions!AZ16*Scores!$E72</f>
        <v>0</v>
      </c>
      <c r="AX72" s="34">
        <f>Questions!BA16*Scores!$E72</f>
        <v>0</v>
      </c>
      <c r="AY72" s="34">
        <f>Questions!BB16*Scores!$E72</f>
        <v>0</v>
      </c>
      <c r="AZ72" s="34">
        <f>Questions!BC16*Scores!$E72</f>
        <v>0</v>
      </c>
    </row>
    <row r="73" spans="1:52" x14ac:dyDescent="0.3">
      <c r="A73">
        <f>Questions!A17</f>
        <v>113</v>
      </c>
      <c r="B73" t="s">
        <v>649</v>
      </c>
      <c r="C73" t="str">
        <f>Questions!D17</f>
        <v>Which blues legend was felt by Bob Dylan in combination with Vera Jayne Palmer and Bogie?</v>
      </c>
      <c r="D73" s="34">
        <f>Questions!G17</f>
        <v>2</v>
      </c>
      <c r="E73" s="34">
        <f>Questions!H17</f>
        <v>2</v>
      </c>
      <c r="G73" s="34">
        <f>Questions!J17*Scores!$E73</f>
        <v>2</v>
      </c>
      <c r="H73" s="34">
        <f>Questions!K17*Scores!$E73</f>
        <v>2</v>
      </c>
      <c r="I73" s="34">
        <f>Questions!L17*Scores!$E73</f>
        <v>2</v>
      </c>
      <c r="J73" s="34">
        <f>Questions!M17*Scores!$E73</f>
        <v>2</v>
      </c>
      <c r="K73" s="34">
        <f>Questions!N17*Scores!$E73</f>
        <v>2</v>
      </c>
      <c r="L73" s="34">
        <f>Questions!O17*Scores!$E73</f>
        <v>2</v>
      </c>
      <c r="M73" s="34">
        <f>Questions!P17*Scores!$E73</f>
        <v>2</v>
      </c>
      <c r="N73" s="34">
        <f>Questions!Q17*Scores!$E73</f>
        <v>2</v>
      </c>
      <c r="O73" s="34">
        <f>Questions!R17*Scores!$E73</f>
        <v>2</v>
      </c>
      <c r="P73" s="34">
        <f>Questions!S17*Scores!$E73</f>
        <v>2</v>
      </c>
      <c r="Q73" s="34">
        <f>Questions!T17*Scores!$E73</f>
        <v>0</v>
      </c>
      <c r="R73" s="34">
        <f>Questions!U17*Scores!$E73</f>
        <v>2</v>
      </c>
      <c r="S73" s="34">
        <f>Questions!V17*Scores!$E73</f>
        <v>2</v>
      </c>
      <c r="T73" s="34">
        <f>Questions!W17*Scores!$E73</f>
        <v>2</v>
      </c>
      <c r="U73" s="34">
        <f>Questions!X17*Scores!$E73</f>
        <v>2</v>
      </c>
      <c r="V73" s="34">
        <f>Questions!Y17*Scores!$E73</f>
        <v>2</v>
      </c>
      <c r="W73" s="34">
        <f>Questions!Z17*Scores!$E73</f>
        <v>2</v>
      </c>
      <c r="X73" s="34">
        <f>Questions!AA17*Scores!$E73</f>
        <v>2</v>
      </c>
      <c r="Y73" s="34">
        <f>Questions!AB17*Scores!$E73</f>
        <v>2</v>
      </c>
      <c r="Z73" s="34">
        <f>Questions!AC17*Scores!$E73</f>
        <v>2</v>
      </c>
      <c r="AA73" s="34">
        <f>Questions!AD17*Scores!$E73</f>
        <v>2</v>
      </c>
      <c r="AB73" s="34">
        <f>Questions!AE17*Scores!$E73</f>
        <v>2</v>
      </c>
      <c r="AC73" s="34">
        <f>Questions!AF17*Scores!$E73</f>
        <v>2</v>
      </c>
      <c r="AD73" s="34">
        <f>Questions!AG17*Scores!$E73</f>
        <v>2</v>
      </c>
      <c r="AE73" s="34">
        <f>Questions!AH17*Scores!$E73</f>
        <v>2</v>
      </c>
      <c r="AF73" s="34">
        <f>Questions!AI17*Scores!$E73</f>
        <v>2</v>
      </c>
      <c r="AG73" s="34">
        <f>Questions!AJ17*Scores!$E73</f>
        <v>2</v>
      </c>
      <c r="AH73" s="34">
        <f>Questions!AK17*Scores!$E73</f>
        <v>2</v>
      </c>
      <c r="AI73" s="34">
        <f>Questions!AL17*Scores!$E73</f>
        <v>0</v>
      </c>
      <c r="AJ73" s="34">
        <f>Questions!AM17*Scores!$E73</f>
        <v>0</v>
      </c>
      <c r="AK73" s="34">
        <f>Questions!AN17*Scores!$E73</f>
        <v>0</v>
      </c>
      <c r="AL73" s="34">
        <f>Questions!AO17*Scores!$E73</f>
        <v>0</v>
      </c>
      <c r="AM73" s="34">
        <f>Questions!AP17*Scores!$E73</f>
        <v>0</v>
      </c>
      <c r="AN73" s="34">
        <f>Questions!AQ17*Scores!$E73</f>
        <v>0</v>
      </c>
      <c r="AO73" s="34">
        <f>Questions!AR17*Scores!$E73</f>
        <v>0</v>
      </c>
      <c r="AP73" s="34">
        <f>Questions!AS17*Scores!$E73</f>
        <v>0</v>
      </c>
      <c r="AQ73" s="34">
        <f>Questions!AT17*Scores!$E73</f>
        <v>0</v>
      </c>
      <c r="AR73" s="34">
        <f>Questions!AU17*Scores!$E73</f>
        <v>0</v>
      </c>
      <c r="AS73" s="34">
        <f>Questions!AV17*Scores!$E73</f>
        <v>0</v>
      </c>
      <c r="AT73" s="34">
        <f>Questions!AW17*Scores!$E73</f>
        <v>0</v>
      </c>
      <c r="AU73" s="34">
        <f>Questions!AX17*Scores!$E73</f>
        <v>0</v>
      </c>
      <c r="AV73" s="34">
        <f>Questions!AY17*Scores!$E73</f>
        <v>0</v>
      </c>
      <c r="AW73" s="34">
        <f>Questions!AZ17*Scores!$E73</f>
        <v>0</v>
      </c>
      <c r="AX73" s="34">
        <f>Questions!BA17*Scores!$E73</f>
        <v>0</v>
      </c>
      <c r="AY73" s="34">
        <f>Questions!BB17*Scores!$E73</f>
        <v>0</v>
      </c>
      <c r="AZ73" s="34">
        <f>Questions!BC17*Scores!$E73</f>
        <v>0</v>
      </c>
    </row>
    <row r="74" spans="1:52" x14ac:dyDescent="0.3">
      <c r="A74">
        <f>Questions!A18</f>
        <v>114</v>
      </c>
      <c r="B74" t="s">
        <v>649</v>
      </c>
      <c r="C74" t="str">
        <f>Questions!D18</f>
        <v xml:space="preserve">In May, who is chased by the Grenadiers through the town where Bulmer dug a mine? </v>
      </c>
      <c r="D74" s="34">
        <f>Questions!G18</f>
        <v>2</v>
      </c>
      <c r="E74" s="34">
        <f>Questions!H18</f>
        <v>1</v>
      </c>
      <c r="G74" s="34">
        <f>Questions!J18*Scores!$E74</f>
        <v>1</v>
      </c>
      <c r="H74" s="34">
        <f>Questions!K18*Scores!$E74</f>
        <v>1</v>
      </c>
      <c r="I74" s="34">
        <f>Questions!L18*Scores!$E74</f>
        <v>1</v>
      </c>
      <c r="J74" s="34">
        <f>Questions!M18*Scores!$E74</f>
        <v>1</v>
      </c>
      <c r="K74" s="34">
        <f>Questions!N18*Scores!$E74</f>
        <v>1</v>
      </c>
      <c r="L74" s="34">
        <f>Questions!O18*Scores!$E74</f>
        <v>1</v>
      </c>
      <c r="M74" s="34">
        <f>Questions!P18*Scores!$E74</f>
        <v>1</v>
      </c>
      <c r="N74" s="34">
        <f>Questions!Q18*Scores!$E74</f>
        <v>1</v>
      </c>
      <c r="O74" s="34">
        <f>Questions!R18*Scores!$E74</f>
        <v>1</v>
      </c>
      <c r="P74" s="34">
        <f>Questions!S18*Scores!$E74</f>
        <v>1</v>
      </c>
      <c r="Q74" s="34">
        <f>Questions!T18*Scores!$E74</f>
        <v>1</v>
      </c>
      <c r="R74" s="34">
        <f>Questions!U18*Scores!$E74</f>
        <v>1</v>
      </c>
      <c r="S74" s="34">
        <f>Questions!V18*Scores!$E74</f>
        <v>1</v>
      </c>
      <c r="T74" s="34">
        <f>Questions!W18*Scores!$E74</f>
        <v>1</v>
      </c>
      <c r="U74" s="34">
        <f>Questions!X18*Scores!$E74</f>
        <v>1</v>
      </c>
      <c r="V74" s="34">
        <f>Questions!Y18*Scores!$E74</f>
        <v>1</v>
      </c>
      <c r="W74" s="34">
        <f>Questions!Z18*Scores!$E74</f>
        <v>1</v>
      </c>
      <c r="X74" s="34">
        <f>Questions!AA18*Scores!$E74</f>
        <v>1</v>
      </c>
      <c r="Y74" s="34">
        <f>Questions!AB18*Scores!$E74</f>
        <v>1</v>
      </c>
      <c r="Z74" s="34">
        <f>Questions!AC18*Scores!$E74</f>
        <v>1</v>
      </c>
      <c r="AA74" s="34">
        <f>Questions!AD18*Scores!$E74</f>
        <v>1</v>
      </c>
      <c r="AB74" s="34">
        <f>Questions!AE18*Scores!$E74</f>
        <v>1</v>
      </c>
      <c r="AC74" s="34">
        <f>Questions!AF18*Scores!$E74</f>
        <v>1</v>
      </c>
      <c r="AD74" s="34">
        <f>Questions!AG18*Scores!$E74</f>
        <v>1</v>
      </c>
      <c r="AE74" s="34">
        <f>Questions!AH18*Scores!$E74</f>
        <v>1</v>
      </c>
      <c r="AF74" s="34">
        <f>Questions!AI18*Scores!$E74</f>
        <v>1</v>
      </c>
      <c r="AG74" s="34">
        <f>Questions!AJ18*Scores!$E74</f>
        <v>1</v>
      </c>
      <c r="AH74" s="34">
        <f>Questions!AK18*Scores!$E74</f>
        <v>1</v>
      </c>
      <c r="AI74" s="34">
        <f>Questions!AL18*Scores!$E74</f>
        <v>0</v>
      </c>
      <c r="AJ74" s="34">
        <f>Questions!AM18*Scores!$E74</f>
        <v>0</v>
      </c>
      <c r="AK74" s="34">
        <f>Questions!AN18*Scores!$E74</f>
        <v>0</v>
      </c>
      <c r="AL74" s="34">
        <f>Questions!AO18*Scores!$E74</f>
        <v>0</v>
      </c>
      <c r="AM74" s="34">
        <f>Questions!AP18*Scores!$E74</f>
        <v>0</v>
      </c>
      <c r="AN74" s="34">
        <f>Questions!AQ18*Scores!$E74</f>
        <v>0</v>
      </c>
      <c r="AO74" s="34">
        <f>Questions!AR18*Scores!$E74</f>
        <v>0</v>
      </c>
      <c r="AP74" s="34">
        <f>Questions!AS18*Scores!$E74</f>
        <v>0</v>
      </c>
      <c r="AQ74" s="34">
        <f>Questions!AT18*Scores!$E74</f>
        <v>0</v>
      </c>
      <c r="AR74" s="34">
        <f>Questions!AU18*Scores!$E74</f>
        <v>0</v>
      </c>
      <c r="AS74" s="34">
        <f>Questions!AV18*Scores!$E74</f>
        <v>0</v>
      </c>
      <c r="AT74" s="34">
        <f>Questions!AW18*Scores!$E74</f>
        <v>0</v>
      </c>
      <c r="AU74" s="34">
        <f>Questions!AX18*Scores!$E74</f>
        <v>0</v>
      </c>
      <c r="AV74" s="34">
        <f>Questions!AY18*Scores!$E74</f>
        <v>0</v>
      </c>
      <c r="AW74" s="34">
        <f>Questions!AZ18*Scores!$E74</f>
        <v>0</v>
      </c>
      <c r="AX74" s="34">
        <f>Questions!BA18*Scores!$E74</f>
        <v>0</v>
      </c>
      <c r="AY74" s="34">
        <f>Questions!BB18*Scores!$E74</f>
        <v>0</v>
      </c>
      <c r="AZ74" s="34">
        <f>Questions!BC18*Scores!$E74</f>
        <v>0</v>
      </c>
    </row>
    <row r="75" spans="1:52" x14ac:dyDescent="0.3">
      <c r="A75">
        <f>Questions!A19</f>
        <v>115</v>
      </c>
      <c r="B75" t="s">
        <v>649</v>
      </c>
      <c r="C75" t="str">
        <f>Questions!D19</f>
        <v xml:space="preserve">Where is the former lamppost (now used as a broom cupboard), that could house two prisoners (at most)? </v>
      </c>
      <c r="D75" s="34">
        <f>Questions!G19</f>
        <v>2</v>
      </c>
      <c r="E75" s="34">
        <f>Questions!H19</f>
        <v>2</v>
      </c>
      <c r="G75" s="34">
        <f>Questions!J19*Scores!$E75</f>
        <v>2</v>
      </c>
      <c r="H75" s="34">
        <f>Questions!K19*Scores!$E75</f>
        <v>2</v>
      </c>
      <c r="I75" s="34">
        <f>Questions!L19*Scores!$E75</f>
        <v>0</v>
      </c>
      <c r="J75" s="34">
        <f>Questions!M19*Scores!$E75</f>
        <v>2</v>
      </c>
      <c r="K75" s="34">
        <f>Questions!N19*Scores!$E75</f>
        <v>2</v>
      </c>
      <c r="L75" s="34">
        <f>Questions!O19*Scores!$E75</f>
        <v>2</v>
      </c>
      <c r="M75" s="34">
        <f>Questions!P19*Scores!$E75</f>
        <v>2</v>
      </c>
      <c r="N75" s="34">
        <f>Questions!Q19*Scores!$E75</f>
        <v>2</v>
      </c>
      <c r="O75" s="34">
        <f>Questions!R19*Scores!$E75</f>
        <v>2</v>
      </c>
      <c r="P75" s="34">
        <f>Questions!S19*Scores!$E75</f>
        <v>2</v>
      </c>
      <c r="Q75" s="34">
        <f>Questions!T19*Scores!$E75</f>
        <v>2</v>
      </c>
      <c r="R75" s="34">
        <f>Questions!U19*Scores!$E75</f>
        <v>2</v>
      </c>
      <c r="S75" s="34">
        <f>Questions!V19*Scores!$E75</f>
        <v>2</v>
      </c>
      <c r="T75" s="34">
        <f>Questions!W19*Scores!$E75</f>
        <v>2</v>
      </c>
      <c r="U75" s="34">
        <f>Questions!X19*Scores!$E75</f>
        <v>2</v>
      </c>
      <c r="V75" s="34">
        <f>Questions!Y19*Scores!$E75</f>
        <v>2</v>
      </c>
      <c r="W75" s="34">
        <f>Questions!Z19*Scores!$E75</f>
        <v>2</v>
      </c>
      <c r="X75" s="34">
        <f>Questions!AA19*Scores!$E75</f>
        <v>2</v>
      </c>
      <c r="Y75" s="34">
        <f>Questions!AB19*Scores!$E75</f>
        <v>2</v>
      </c>
      <c r="Z75" s="34">
        <f>Questions!AC19*Scores!$E75</f>
        <v>2</v>
      </c>
      <c r="AA75" s="34">
        <f>Questions!AD19*Scores!$E75</f>
        <v>2</v>
      </c>
      <c r="AB75" s="34">
        <f>Questions!AE19*Scores!$E75</f>
        <v>2</v>
      </c>
      <c r="AC75" s="34">
        <f>Questions!AF19*Scores!$E75</f>
        <v>2</v>
      </c>
      <c r="AD75" s="34">
        <f>Questions!AG19*Scores!$E75</f>
        <v>2</v>
      </c>
      <c r="AE75" s="34">
        <f>Questions!AH19*Scores!$E75</f>
        <v>2</v>
      </c>
      <c r="AF75" s="34">
        <f>Questions!AI19*Scores!$E75</f>
        <v>2</v>
      </c>
      <c r="AG75" s="34">
        <f>Questions!AJ19*Scores!$E75</f>
        <v>2</v>
      </c>
      <c r="AH75" s="34">
        <f>Questions!AK19*Scores!$E75</f>
        <v>2</v>
      </c>
      <c r="AI75" s="34">
        <f>Questions!AL19*Scores!$E75</f>
        <v>0</v>
      </c>
      <c r="AJ75" s="34">
        <f>Questions!AM19*Scores!$E75</f>
        <v>0</v>
      </c>
      <c r="AK75" s="34">
        <f>Questions!AN19*Scores!$E75</f>
        <v>0</v>
      </c>
      <c r="AL75" s="34">
        <f>Questions!AO19*Scores!$E75</f>
        <v>0</v>
      </c>
      <c r="AM75" s="34">
        <f>Questions!AP19*Scores!$E75</f>
        <v>0</v>
      </c>
      <c r="AN75" s="34">
        <f>Questions!AQ19*Scores!$E75</f>
        <v>0</v>
      </c>
      <c r="AO75" s="34">
        <f>Questions!AR19*Scores!$E75</f>
        <v>0</v>
      </c>
      <c r="AP75" s="34">
        <f>Questions!AS19*Scores!$E75</f>
        <v>0</v>
      </c>
      <c r="AQ75" s="34">
        <f>Questions!AT19*Scores!$E75</f>
        <v>0</v>
      </c>
      <c r="AR75" s="34">
        <f>Questions!AU19*Scores!$E75</f>
        <v>0</v>
      </c>
      <c r="AS75" s="34">
        <f>Questions!AV19*Scores!$E75</f>
        <v>0</v>
      </c>
      <c r="AT75" s="34">
        <f>Questions!AW19*Scores!$E75</f>
        <v>0</v>
      </c>
      <c r="AU75" s="34">
        <f>Questions!AX19*Scores!$E75</f>
        <v>0</v>
      </c>
      <c r="AV75" s="34">
        <f>Questions!AY19*Scores!$E75</f>
        <v>0</v>
      </c>
      <c r="AW75" s="34">
        <f>Questions!AZ19*Scores!$E75</f>
        <v>0</v>
      </c>
      <c r="AX75" s="34">
        <f>Questions!BA19*Scores!$E75</f>
        <v>0</v>
      </c>
      <c r="AY75" s="34">
        <f>Questions!BB19*Scores!$E75</f>
        <v>0</v>
      </c>
      <c r="AZ75" s="34">
        <f>Questions!BC19*Scores!$E75</f>
        <v>0</v>
      </c>
    </row>
    <row r="76" spans="1:52" x14ac:dyDescent="0.3">
      <c r="A76">
        <f>Questions!A20</f>
        <v>116</v>
      </c>
      <c r="B76" t="s">
        <v>649</v>
      </c>
      <c r="C76" t="str">
        <f>Questions!D20</f>
        <v>Who stands in a quiet corner next to the bar in the Café Iruña?</v>
      </c>
      <c r="D76" s="34">
        <f>Questions!G20</f>
        <v>2</v>
      </c>
      <c r="E76" s="34">
        <f>Questions!H20</f>
        <v>1</v>
      </c>
      <c r="G76" s="34">
        <f>Questions!J20*Scores!$E76</f>
        <v>1</v>
      </c>
      <c r="H76" s="34">
        <f>Questions!K20*Scores!$E76</f>
        <v>1</v>
      </c>
      <c r="I76" s="34">
        <f>Questions!L20*Scores!$E76</f>
        <v>1</v>
      </c>
      <c r="J76" s="34">
        <f>Questions!M20*Scores!$E76</f>
        <v>1</v>
      </c>
      <c r="K76" s="34">
        <f>Questions!N20*Scores!$E76</f>
        <v>1</v>
      </c>
      <c r="L76" s="34">
        <f>Questions!O20*Scores!$E76</f>
        <v>1</v>
      </c>
      <c r="M76" s="34">
        <f>Questions!P20*Scores!$E76</f>
        <v>1</v>
      </c>
      <c r="N76" s="34">
        <f>Questions!Q20*Scores!$E76</f>
        <v>1</v>
      </c>
      <c r="O76" s="34">
        <f>Questions!R20*Scores!$E76</f>
        <v>1</v>
      </c>
      <c r="P76" s="34">
        <f>Questions!S20*Scores!$E76</f>
        <v>1</v>
      </c>
      <c r="Q76" s="34">
        <f>Questions!T20*Scores!$E76</f>
        <v>1</v>
      </c>
      <c r="R76" s="34">
        <f>Questions!U20*Scores!$E76</f>
        <v>1</v>
      </c>
      <c r="S76" s="34">
        <f>Questions!V20*Scores!$E76</f>
        <v>1</v>
      </c>
      <c r="T76" s="34">
        <f>Questions!W20*Scores!$E76</f>
        <v>1</v>
      </c>
      <c r="U76" s="34">
        <f>Questions!X20*Scores!$E76</f>
        <v>1</v>
      </c>
      <c r="V76" s="34">
        <f>Questions!Y20*Scores!$E76</f>
        <v>1</v>
      </c>
      <c r="W76" s="34">
        <f>Questions!Z20*Scores!$E76</f>
        <v>1</v>
      </c>
      <c r="X76" s="34">
        <f>Questions!AA20*Scores!$E76</f>
        <v>1</v>
      </c>
      <c r="Y76" s="34">
        <f>Questions!AB20*Scores!$E76</f>
        <v>1</v>
      </c>
      <c r="Z76" s="34">
        <f>Questions!AC20*Scores!$E76</f>
        <v>1</v>
      </c>
      <c r="AA76" s="34">
        <f>Questions!AD20*Scores!$E76</f>
        <v>1</v>
      </c>
      <c r="AB76" s="34">
        <f>Questions!AE20*Scores!$E76</f>
        <v>1</v>
      </c>
      <c r="AC76" s="34">
        <f>Questions!AF20*Scores!$E76</f>
        <v>1</v>
      </c>
      <c r="AD76" s="34">
        <f>Questions!AG20*Scores!$E76</f>
        <v>1</v>
      </c>
      <c r="AE76" s="34">
        <f>Questions!AH20*Scores!$E76</f>
        <v>1</v>
      </c>
      <c r="AF76" s="34">
        <f>Questions!AI20*Scores!$E76</f>
        <v>1</v>
      </c>
      <c r="AG76" s="34">
        <f>Questions!AJ20*Scores!$E76</f>
        <v>1</v>
      </c>
      <c r="AH76" s="34">
        <f>Questions!AK20*Scores!$E76</f>
        <v>1</v>
      </c>
      <c r="AI76" s="34">
        <f>Questions!AL20*Scores!$E76</f>
        <v>0</v>
      </c>
      <c r="AJ76" s="34">
        <f>Questions!AM20*Scores!$E76</f>
        <v>0</v>
      </c>
      <c r="AK76" s="34">
        <f>Questions!AN20*Scores!$E76</f>
        <v>0</v>
      </c>
      <c r="AL76" s="34">
        <f>Questions!AO20*Scores!$E76</f>
        <v>0</v>
      </c>
      <c r="AM76" s="34">
        <f>Questions!AP20*Scores!$E76</f>
        <v>0</v>
      </c>
      <c r="AN76" s="34">
        <f>Questions!AQ20*Scores!$E76</f>
        <v>0</v>
      </c>
      <c r="AO76" s="34">
        <f>Questions!AR20*Scores!$E76</f>
        <v>0</v>
      </c>
      <c r="AP76" s="34">
        <f>Questions!AS20*Scores!$E76</f>
        <v>0</v>
      </c>
      <c r="AQ76" s="34">
        <f>Questions!AT20*Scores!$E76</f>
        <v>0</v>
      </c>
      <c r="AR76" s="34">
        <f>Questions!AU20*Scores!$E76</f>
        <v>0</v>
      </c>
      <c r="AS76" s="34">
        <f>Questions!AV20*Scores!$E76</f>
        <v>0</v>
      </c>
      <c r="AT76" s="34">
        <f>Questions!AW20*Scores!$E76</f>
        <v>0</v>
      </c>
      <c r="AU76" s="34">
        <f>Questions!AX20*Scores!$E76</f>
        <v>0</v>
      </c>
      <c r="AV76" s="34">
        <f>Questions!AY20*Scores!$E76</f>
        <v>0</v>
      </c>
      <c r="AW76" s="34">
        <f>Questions!AZ20*Scores!$E76</f>
        <v>0</v>
      </c>
      <c r="AX76" s="34">
        <f>Questions!BA20*Scores!$E76</f>
        <v>0</v>
      </c>
      <c r="AY76" s="34">
        <f>Questions!BB20*Scores!$E76</f>
        <v>0</v>
      </c>
      <c r="AZ76" s="34">
        <f>Questions!BC20*Scores!$E76</f>
        <v>0</v>
      </c>
    </row>
    <row r="77" spans="1:52" x14ac:dyDescent="0.3">
      <c r="A77">
        <f>Questions!A21</f>
        <v>117</v>
      </c>
      <c r="B77" t="s">
        <v>649</v>
      </c>
      <c r="C77" t="str">
        <f>Questions!D21</f>
        <v>Who was the mother of the Blatant Beast?</v>
      </c>
      <c r="D77" s="34">
        <f>Questions!G21</f>
        <v>2</v>
      </c>
      <c r="E77" s="34">
        <f>Questions!H21</f>
        <v>9</v>
      </c>
      <c r="G77" s="34">
        <f>Questions!J21*Scores!$E77</f>
        <v>9</v>
      </c>
      <c r="H77" s="34">
        <f>Questions!K21*Scores!$E77</f>
        <v>9</v>
      </c>
      <c r="I77" s="34">
        <f>Questions!L21*Scores!$E77</f>
        <v>0</v>
      </c>
      <c r="J77" s="34">
        <f>Questions!M21*Scores!$E77</f>
        <v>9</v>
      </c>
      <c r="K77" s="34">
        <f>Questions!N21*Scores!$E77</f>
        <v>9</v>
      </c>
      <c r="L77" s="34">
        <f>Questions!O21*Scores!$E77</f>
        <v>9</v>
      </c>
      <c r="M77" s="34">
        <f>Questions!P21*Scores!$E77</f>
        <v>9</v>
      </c>
      <c r="N77" s="34">
        <f>Questions!Q21*Scores!$E77</f>
        <v>9</v>
      </c>
      <c r="O77" s="34">
        <f>Questions!R21*Scores!$E77</f>
        <v>9</v>
      </c>
      <c r="P77" s="34">
        <f>Questions!S21*Scores!$E77</f>
        <v>9</v>
      </c>
      <c r="Q77" s="34">
        <f>Questions!T21*Scores!$E77</f>
        <v>9</v>
      </c>
      <c r="R77" s="34">
        <f>Questions!U21*Scores!$E77</f>
        <v>0</v>
      </c>
      <c r="S77" s="34">
        <f>Questions!V21*Scores!$E77</f>
        <v>9</v>
      </c>
      <c r="T77" s="34">
        <f>Questions!W21*Scores!$E77</f>
        <v>0</v>
      </c>
      <c r="U77" s="34">
        <f>Questions!X21*Scores!$E77</f>
        <v>9</v>
      </c>
      <c r="V77" s="34">
        <f>Questions!Y21*Scores!$E77</f>
        <v>9</v>
      </c>
      <c r="W77" s="34">
        <f>Questions!Z21*Scores!$E77</f>
        <v>9</v>
      </c>
      <c r="X77" s="34">
        <f>Questions!AA21*Scores!$E77</f>
        <v>9</v>
      </c>
      <c r="Y77" s="34">
        <f>Questions!AB21*Scores!$E77</f>
        <v>0</v>
      </c>
      <c r="Z77" s="34">
        <f>Questions!AC21*Scores!$E77</f>
        <v>9</v>
      </c>
      <c r="AA77" s="34">
        <f>Questions!AD21*Scores!$E77</f>
        <v>0</v>
      </c>
      <c r="AB77" s="34">
        <f>Questions!AE21*Scores!$E77</f>
        <v>9</v>
      </c>
      <c r="AC77" s="34">
        <f>Questions!AF21*Scores!$E77</f>
        <v>9</v>
      </c>
      <c r="AD77" s="34">
        <f>Questions!AG21*Scores!$E77</f>
        <v>0</v>
      </c>
      <c r="AE77" s="34">
        <f>Questions!AH21*Scores!$E77</f>
        <v>9</v>
      </c>
      <c r="AF77" s="34">
        <f>Questions!AI21*Scores!$E77</f>
        <v>9</v>
      </c>
      <c r="AG77" s="34">
        <f>Questions!AJ21*Scores!$E77</f>
        <v>0</v>
      </c>
      <c r="AH77" s="34">
        <f>Questions!AK21*Scores!$E77</f>
        <v>0</v>
      </c>
      <c r="AI77" s="34">
        <f>Questions!AL21*Scores!$E77</f>
        <v>0</v>
      </c>
      <c r="AJ77" s="34">
        <f>Questions!AM21*Scores!$E77</f>
        <v>0</v>
      </c>
      <c r="AK77" s="34">
        <f>Questions!AN21*Scores!$E77</f>
        <v>0</v>
      </c>
      <c r="AL77" s="34">
        <f>Questions!AO21*Scores!$E77</f>
        <v>0</v>
      </c>
      <c r="AM77" s="34">
        <f>Questions!AP21*Scores!$E77</f>
        <v>0</v>
      </c>
      <c r="AN77" s="34">
        <f>Questions!AQ21*Scores!$E77</f>
        <v>0</v>
      </c>
      <c r="AO77" s="34">
        <f>Questions!AR21*Scores!$E77</f>
        <v>0</v>
      </c>
      <c r="AP77" s="34">
        <f>Questions!AS21*Scores!$E77</f>
        <v>0</v>
      </c>
      <c r="AQ77" s="34">
        <f>Questions!AT21*Scores!$E77</f>
        <v>0</v>
      </c>
      <c r="AR77" s="34">
        <f>Questions!AU21*Scores!$E77</f>
        <v>0</v>
      </c>
      <c r="AS77" s="34">
        <f>Questions!AV21*Scores!$E77</f>
        <v>0</v>
      </c>
      <c r="AT77" s="34">
        <f>Questions!AW21*Scores!$E77</f>
        <v>0</v>
      </c>
      <c r="AU77" s="34">
        <f>Questions!AX21*Scores!$E77</f>
        <v>0</v>
      </c>
      <c r="AV77" s="34">
        <f>Questions!AY21*Scores!$E77</f>
        <v>0</v>
      </c>
      <c r="AW77" s="34">
        <f>Questions!AZ21*Scores!$E77</f>
        <v>0</v>
      </c>
      <c r="AX77" s="34">
        <f>Questions!BA21*Scores!$E77</f>
        <v>0</v>
      </c>
      <c r="AY77" s="34">
        <f>Questions!BB21*Scores!$E77</f>
        <v>0</v>
      </c>
      <c r="AZ77" s="34">
        <f>Questions!BC21*Scores!$E77</f>
        <v>0</v>
      </c>
    </row>
    <row r="78" spans="1:52" x14ac:dyDescent="0.3">
      <c r="A78">
        <f>Questions!A22</f>
        <v>118</v>
      </c>
      <c r="B78" t="s">
        <v>649</v>
      </c>
      <c r="C78" t="str">
        <f>Questions!D22</f>
        <v xml:space="preserve">What is this ship an  example of? </v>
      </c>
      <c r="D78" s="34">
        <f>Questions!G22</f>
        <v>2</v>
      </c>
      <c r="E78" s="34">
        <f>Questions!H22</f>
        <v>6</v>
      </c>
      <c r="G78" s="34">
        <f>Questions!J22*Scores!$E78</f>
        <v>6</v>
      </c>
      <c r="H78" s="34">
        <f>Questions!K22*Scores!$E78</f>
        <v>0</v>
      </c>
      <c r="I78" s="34">
        <f>Questions!L22*Scores!$E78</f>
        <v>0</v>
      </c>
      <c r="J78" s="34">
        <f>Questions!M22*Scores!$E78</f>
        <v>6</v>
      </c>
      <c r="K78" s="34">
        <f>Questions!N22*Scores!$E78</f>
        <v>6</v>
      </c>
      <c r="L78" s="34">
        <f>Questions!O22*Scores!$E78</f>
        <v>6</v>
      </c>
      <c r="M78" s="34">
        <f>Questions!P22*Scores!$E78</f>
        <v>6</v>
      </c>
      <c r="N78" s="34">
        <f>Questions!Q22*Scores!$E78</f>
        <v>6</v>
      </c>
      <c r="O78" s="34">
        <f>Questions!R22*Scores!$E78</f>
        <v>6</v>
      </c>
      <c r="P78" s="34">
        <f>Questions!S22*Scores!$E78</f>
        <v>0</v>
      </c>
      <c r="Q78" s="34">
        <f>Questions!T22*Scores!$E78</f>
        <v>6</v>
      </c>
      <c r="R78" s="34">
        <f>Questions!U22*Scores!$E78</f>
        <v>6</v>
      </c>
      <c r="S78" s="34">
        <f>Questions!V22*Scores!$E78</f>
        <v>0</v>
      </c>
      <c r="T78" s="34">
        <f>Questions!W22*Scores!$E78</f>
        <v>6</v>
      </c>
      <c r="U78" s="34">
        <f>Questions!X22*Scores!$E78</f>
        <v>6</v>
      </c>
      <c r="V78" s="34">
        <f>Questions!Y22*Scores!$E78</f>
        <v>6</v>
      </c>
      <c r="W78" s="34">
        <f>Questions!Z22*Scores!$E78</f>
        <v>6</v>
      </c>
      <c r="X78" s="34">
        <f>Questions!AA22*Scores!$E78</f>
        <v>6</v>
      </c>
      <c r="Y78" s="34">
        <f>Questions!AB22*Scores!$E78</f>
        <v>6</v>
      </c>
      <c r="Z78" s="34">
        <f>Questions!AC22*Scores!$E78</f>
        <v>6</v>
      </c>
      <c r="AA78" s="34">
        <f>Questions!AD22*Scores!$E78</f>
        <v>6</v>
      </c>
      <c r="AB78" s="34">
        <f>Questions!AE22*Scores!$E78</f>
        <v>6</v>
      </c>
      <c r="AC78" s="34">
        <f>Questions!AF22*Scores!$E78</f>
        <v>6</v>
      </c>
      <c r="AD78" s="34">
        <f>Questions!AG22*Scores!$E78</f>
        <v>6</v>
      </c>
      <c r="AE78" s="34">
        <f>Questions!AH22*Scores!$E78</f>
        <v>0</v>
      </c>
      <c r="AF78" s="34">
        <f>Questions!AI22*Scores!$E78</f>
        <v>6</v>
      </c>
      <c r="AG78" s="34">
        <f>Questions!AJ22*Scores!$E78</f>
        <v>6</v>
      </c>
      <c r="AH78" s="34">
        <f>Questions!AK22*Scores!$E78</f>
        <v>6</v>
      </c>
      <c r="AI78" s="34">
        <f>Questions!AL22*Scores!$E78</f>
        <v>0</v>
      </c>
      <c r="AJ78" s="34">
        <f>Questions!AM22*Scores!$E78</f>
        <v>0</v>
      </c>
      <c r="AK78" s="34">
        <f>Questions!AN22*Scores!$E78</f>
        <v>0</v>
      </c>
      <c r="AL78" s="34">
        <f>Questions!AO22*Scores!$E78</f>
        <v>0</v>
      </c>
      <c r="AM78" s="34">
        <f>Questions!AP22*Scores!$E78</f>
        <v>0</v>
      </c>
      <c r="AN78" s="34">
        <f>Questions!AQ22*Scores!$E78</f>
        <v>0</v>
      </c>
      <c r="AO78" s="34">
        <f>Questions!AR22*Scores!$E78</f>
        <v>0</v>
      </c>
      <c r="AP78" s="34">
        <f>Questions!AS22*Scores!$E78</f>
        <v>0</v>
      </c>
      <c r="AQ78" s="34">
        <f>Questions!AT22*Scores!$E78</f>
        <v>0</v>
      </c>
      <c r="AR78" s="34">
        <f>Questions!AU22*Scores!$E78</f>
        <v>0</v>
      </c>
      <c r="AS78" s="34">
        <f>Questions!AV22*Scores!$E78</f>
        <v>0</v>
      </c>
      <c r="AT78" s="34">
        <f>Questions!AW22*Scores!$E78</f>
        <v>0</v>
      </c>
      <c r="AU78" s="34">
        <f>Questions!AX22*Scores!$E78</f>
        <v>0</v>
      </c>
      <c r="AV78" s="34">
        <f>Questions!AY22*Scores!$E78</f>
        <v>0</v>
      </c>
      <c r="AW78" s="34">
        <f>Questions!AZ22*Scores!$E78</f>
        <v>0</v>
      </c>
      <c r="AX78" s="34">
        <f>Questions!BA22*Scores!$E78</f>
        <v>0</v>
      </c>
      <c r="AY78" s="34">
        <f>Questions!BB22*Scores!$E78</f>
        <v>0</v>
      </c>
      <c r="AZ78" s="34">
        <f>Questions!BC22*Scores!$E78</f>
        <v>0</v>
      </c>
    </row>
    <row r="79" spans="1:52" x14ac:dyDescent="0.3">
      <c r="A79">
        <f>Questions!A23</f>
        <v>119</v>
      </c>
      <c r="B79" t="s">
        <v>649</v>
      </c>
      <c r="C79" t="str">
        <f>Questions!D23</f>
        <v xml:space="preserve">Which European country had its capital outside its national borders for almost 15 years? </v>
      </c>
      <c r="D79" s="34">
        <f>Questions!G23</f>
        <v>2</v>
      </c>
      <c r="E79" s="34">
        <f>Questions!H23</f>
        <v>5</v>
      </c>
      <c r="G79" s="34">
        <f>Questions!J23*Scores!$E79</f>
        <v>0</v>
      </c>
      <c r="H79" s="34">
        <f>Questions!K23*Scores!$E79</f>
        <v>5</v>
      </c>
      <c r="I79" s="34">
        <f>Questions!L23*Scores!$E79</f>
        <v>5</v>
      </c>
      <c r="J79" s="34">
        <f>Questions!M23*Scores!$E79</f>
        <v>5</v>
      </c>
      <c r="K79" s="34">
        <f>Questions!N23*Scores!$E79</f>
        <v>5</v>
      </c>
      <c r="L79" s="34">
        <f>Questions!O23*Scores!$E79</f>
        <v>5</v>
      </c>
      <c r="M79" s="34">
        <f>Questions!P23*Scores!$E79</f>
        <v>5</v>
      </c>
      <c r="N79" s="34">
        <f>Questions!Q23*Scores!$E79</f>
        <v>0</v>
      </c>
      <c r="O79" s="34">
        <f>Questions!R23*Scores!$E79</f>
        <v>5</v>
      </c>
      <c r="P79" s="34">
        <f>Questions!S23*Scores!$E79</f>
        <v>5</v>
      </c>
      <c r="Q79" s="34">
        <f>Questions!T23*Scores!$E79</f>
        <v>5</v>
      </c>
      <c r="R79" s="34">
        <f>Questions!U23*Scores!$E79</f>
        <v>5</v>
      </c>
      <c r="S79" s="34">
        <f>Questions!V23*Scores!$E79</f>
        <v>5</v>
      </c>
      <c r="T79" s="34">
        <f>Questions!W23*Scores!$E79</f>
        <v>5</v>
      </c>
      <c r="U79" s="34">
        <f>Questions!X23*Scores!$E79</f>
        <v>5</v>
      </c>
      <c r="V79" s="34">
        <f>Questions!Y23*Scores!$E79</f>
        <v>5</v>
      </c>
      <c r="W79" s="34">
        <f>Questions!Z23*Scores!$E79</f>
        <v>5</v>
      </c>
      <c r="X79" s="34">
        <f>Questions!AA23*Scores!$E79</f>
        <v>5</v>
      </c>
      <c r="Y79" s="34">
        <f>Questions!AB23*Scores!$E79</f>
        <v>5</v>
      </c>
      <c r="Z79" s="34">
        <f>Questions!AC23*Scores!$E79</f>
        <v>0</v>
      </c>
      <c r="AA79" s="34">
        <f>Questions!AD23*Scores!$E79</f>
        <v>5</v>
      </c>
      <c r="AB79" s="34">
        <f>Questions!AE23*Scores!$E79</f>
        <v>5</v>
      </c>
      <c r="AC79" s="34">
        <f>Questions!AF23*Scores!$E79</f>
        <v>5</v>
      </c>
      <c r="AD79" s="34">
        <f>Questions!AG23*Scores!$E79</f>
        <v>5</v>
      </c>
      <c r="AE79" s="34">
        <f>Questions!AH23*Scores!$E79</f>
        <v>0</v>
      </c>
      <c r="AF79" s="34">
        <f>Questions!AI23*Scores!$E79</f>
        <v>5</v>
      </c>
      <c r="AG79" s="34">
        <f>Questions!AJ23*Scores!$E79</f>
        <v>5</v>
      </c>
      <c r="AH79" s="34">
        <f>Questions!AK23*Scores!$E79</f>
        <v>5</v>
      </c>
      <c r="AI79" s="34">
        <f>Questions!AL23*Scores!$E79</f>
        <v>0</v>
      </c>
      <c r="AJ79" s="34">
        <f>Questions!AM23*Scores!$E79</f>
        <v>0</v>
      </c>
      <c r="AK79" s="34">
        <f>Questions!AN23*Scores!$E79</f>
        <v>0</v>
      </c>
      <c r="AL79" s="34">
        <f>Questions!AO23*Scores!$E79</f>
        <v>0</v>
      </c>
      <c r="AM79" s="34">
        <f>Questions!AP23*Scores!$E79</f>
        <v>0</v>
      </c>
      <c r="AN79" s="34">
        <f>Questions!AQ23*Scores!$E79</f>
        <v>0</v>
      </c>
      <c r="AO79" s="34">
        <f>Questions!AR23*Scores!$E79</f>
        <v>0</v>
      </c>
      <c r="AP79" s="34">
        <f>Questions!AS23*Scores!$E79</f>
        <v>0</v>
      </c>
      <c r="AQ79" s="34">
        <f>Questions!AT23*Scores!$E79</f>
        <v>0</v>
      </c>
      <c r="AR79" s="34">
        <f>Questions!AU23*Scores!$E79</f>
        <v>0</v>
      </c>
      <c r="AS79" s="34">
        <f>Questions!AV23*Scores!$E79</f>
        <v>0</v>
      </c>
      <c r="AT79" s="34">
        <f>Questions!AW23*Scores!$E79</f>
        <v>0</v>
      </c>
      <c r="AU79" s="34">
        <f>Questions!AX23*Scores!$E79</f>
        <v>0</v>
      </c>
      <c r="AV79" s="34">
        <f>Questions!AY23*Scores!$E79</f>
        <v>0</v>
      </c>
      <c r="AW79" s="34">
        <f>Questions!AZ23*Scores!$E79</f>
        <v>0</v>
      </c>
      <c r="AX79" s="34">
        <f>Questions!BA23*Scores!$E79</f>
        <v>0</v>
      </c>
      <c r="AY79" s="34">
        <f>Questions!BB23*Scores!$E79</f>
        <v>0</v>
      </c>
      <c r="AZ79" s="34">
        <f>Questions!BC23*Scores!$E79</f>
        <v>0</v>
      </c>
    </row>
    <row r="80" spans="1:52" x14ac:dyDescent="0.3">
      <c r="A80">
        <f>Questions!A24</f>
        <v>120</v>
      </c>
      <c r="B80" t="s">
        <v>649</v>
      </c>
      <c r="C80" t="str">
        <f>Questions!D24</f>
        <v xml:space="preserve">Who is speaking? </v>
      </c>
      <c r="D80" s="34">
        <f>Questions!G24</f>
        <v>2</v>
      </c>
      <c r="E80" s="34">
        <f>Questions!H24</f>
        <v>8</v>
      </c>
      <c r="G80" s="34">
        <f>Questions!J24*Scores!$E80</f>
        <v>8</v>
      </c>
      <c r="H80" s="34">
        <f>Questions!K24*Scores!$E80</f>
        <v>0</v>
      </c>
      <c r="I80" s="34">
        <f>Questions!L24*Scores!$E80</f>
        <v>8</v>
      </c>
      <c r="J80" s="34">
        <f>Questions!M24*Scores!$E80</f>
        <v>8</v>
      </c>
      <c r="K80" s="34">
        <f>Questions!N24*Scores!$E80</f>
        <v>8</v>
      </c>
      <c r="L80" s="34">
        <f>Questions!O24*Scores!$E80</f>
        <v>8</v>
      </c>
      <c r="M80" s="34">
        <f>Questions!P24*Scores!$E80</f>
        <v>8</v>
      </c>
      <c r="N80" s="34">
        <f>Questions!Q24*Scores!$E80</f>
        <v>0</v>
      </c>
      <c r="O80" s="34">
        <f>Questions!R24*Scores!$E80</f>
        <v>8</v>
      </c>
      <c r="P80" s="34">
        <f>Questions!S24*Scores!$E80</f>
        <v>8</v>
      </c>
      <c r="Q80" s="34">
        <f>Questions!T24*Scores!$E80</f>
        <v>8</v>
      </c>
      <c r="R80" s="34">
        <f>Questions!U24*Scores!$E80</f>
        <v>8</v>
      </c>
      <c r="S80" s="34">
        <f>Questions!V24*Scores!$E80</f>
        <v>0</v>
      </c>
      <c r="T80" s="34">
        <f>Questions!W24*Scores!$E80</f>
        <v>0</v>
      </c>
      <c r="U80" s="34">
        <f>Questions!X24*Scores!$E80</f>
        <v>8</v>
      </c>
      <c r="V80" s="34">
        <f>Questions!Y24*Scores!$E80</f>
        <v>0</v>
      </c>
      <c r="W80" s="34">
        <f>Questions!Z24*Scores!$E80</f>
        <v>8</v>
      </c>
      <c r="X80" s="34">
        <f>Questions!AA24*Scores!$E80</f>
        <v>8</v>
      </c>
      <c r="Y80" s="34">
        <f>Questions!AB24*Scores!$E80</f>
        <v>8</v>
      </c>
      <c r="Z80" s="34">
        <f>Questions!AC24*Scores!$E80</f>
        <v>0</v>
      </c>
      <c r="AA80" s="34">
        <f>Questions!AD24*Scores!$E80</f>
        <v>8</v>
      </c>
      <c r="AB80" s="34">
        <f>Questions!AE24*Scores!$E80</f>
        <v>8</v>
      </c>
      <c r="AC80" s="34">
        <f>Questions!AF24*Scores!$E80</f>
        <v>8</v>
      </c>
      <c r="AD80" s="34">
        <f>Questions!AG24*Scores!$E80</f>
        <v>0</v>
      </c>
      <c r="AE80" s="34">
        <f>Questions!AH24*Scores!$E80</f>
        <v>8</v>
      </c>
      <c r="AF80" s="34">
        <f>Questions!AI24*Scores!$E80</f>
        <v>8</v>
      </c>
      <c r="AG80" s="34">
        <f>Questions!AJ24*Scores!$E80</f>
        <v>8</v>
      </c>
      <c r="AH80" s="34">
        <f>Questions!AK24*Scores!$E80</f>
        <v>8</v>
      </c>
      <c r="AI80" s="34">
        <f>Questions!AL24*Scores!$E80</f>
        <v>0</v>
      </c>
      <c r="AJ80" s="34">
        <f>Questions!AM24*Scores!$E80</f>
        <v>0</v>
      </c>
      <c r="AK80" s="34">
        <f>Questions!AN24*Scores!$E80</f>
        <v>0</v>
      </c>
      <c r="AL80" s="34">
        <f>Questions!AO24*Scores!$E80</f>
        <v>0</v>
      </c>
      <c r="AM80" s="34">
        <f>Questions!AP24*Scores!$E80</f>
        <v>0</v>
      </c>
      <c r="AN80" s="34">
        <f>Questions!AQ24*Scores!$E80</f>
        <v>0</v>
      </c>
      <c r="AO80" s="34">
        <f>Questions!AR24*Scores!$E80</f>
        <v>0</v>
      </c>
      <c r="AP80" s="34">
        <f>Questions!AS24*Scores!$E80</f>
        <v>0</v>
      </c>
      <c r="AQ80" s="34">
        <f>Questions!AT24*Scores!$E80</f>
        <v>0</v>
      </c>
      <c r="AR80" s="34">
        <f>Questions!AU24*Scores!$E80</f>
        <v>0</v>
      </c>
      <c r="AS80" s="34">
        <f>Questions!AV24*Scores!$E80</f>
        <v>0</v>
      </c>
      <c r="AT80" s="34">
        <f>Questions!AW24*Scores!$E80</f>
        <v>0</v>
      </c>
      <c r="AU80" s="34">
        <f>Questions!AX24*Scores!$E80</f>
        <v>0</v>
      </c>
      <c r="AV80" s="34">
        <f>Questions!AY24*Scores!$E80</f>
        <v>0</v>
      </c>
      <c r="AW80" s="34">
        <f>Questions!AZ24*Scores!$E80</f>
        <v>0</v>
      </c>
      <c r="AX80" s="34">
        <f>Questions!BA24*Scores!$E80</f>
        <v>0</v>
      </c>
      <c r="AY80" s="34">
        <f>Questions!BB24*Scores!$E80</f>
        <v>0</v>
      </c>
      <c r="AZ80" s="34">
        <f>Questions!BC24*Scores!$E80</f>
        <v>0</v>
      </c>
    </row>
    <row r="81" spans="1:52" x14ac:dyDescent="0.3">
      <c r="A81">
        <f>Questions!A25</f>
        <v>121</v>
      </c>
      <c r="B81" t="s">
        <v>649</v>
      </c>
      <c r="C81" t="str">
        <f>Questions!D25</f>
        <v xml:space="preserve">Who did not get permission to place a statue in Kensington Gardens, but erected it anyway? </v>
      </c>
      <c r="D81" s="34">
        <f>Questions!G25</f>
        <v>2</v>
      </c>
      <c r="E81" s="34">
        <f>Questions!H25</f>
        <v>1</v>
      </c>
      <c r="G81" s="34">
        <f>Questions!J25*Scores!$E81</f>
        <v>1</v>
      </c>
      <c r="H81" s="34">
        <f>Questions!K25*Scores!$E81</f>
        <v>1</v>
      </c>
      <c r="I81" s="34">
        <f>Questions!L25*Scores!$E81</f>
        <v>1</v>
      </c>
      <c r="J81" s="34">
        <f>Questions!M25*Scores!$E81</f>
        <v>1</v>
      </c>
      <c r="K81" s="34">
        <f>Questions!N25*Scores!$E81</f>
        <v>1</v>
      </c>
      <c r="L81" s="34">
        <f>Questions!O25*Scores!$E81</f>
        <v>1</v>
      </c>
      <c r="M81" s="34">
        <f>Questions!P25*Scores!$E81</f>
        <v>1</v>
      </c>
      <c r="N81" s="34">
        <f>Questions!Q25*Scores!$E81</f>
        <v>1</v>
      </c>
      <c r="O81" s="34">
        <f>Questions!R25*Scores!$E81</f>
        <v>1</v>
      </c>
      <c r="P81" s="34">
        <f>Questions!S25*Scores!$E81</f>
        <v>1</v>
      </c>
      <c r="Q81" s="34">
        <f>Questions!T25*Scores!$E81</f>
        <v>1</v>
      </c>
      <c r="R81" s="34">
        <f>Questions!U25*Scores!$E81</f>
        <v>1</v>
      </c>
      <c r="S81" s="34">
        <f>Questions!V25*Scores!$E81</f>
        <v>1</v>
      </c>
      <c r="T81" s="34">
        <f>Questions!W25*Scores!$E81</f>
        <v>1</v>
      </c>
      <c r="U81" s="34">
        <f>Questions!X25*Scores!$E81</f>
        <v>1</v>
      </c>
      <c r="V81" s="34">
        <f>Questions!Y25*Scores!$E81</f>
        <v>1</v>
      </c>
      <c r="W81" s="34">
        <f>Questions!Z25*Scores!$E81</f>
        <v>1</v>
      </c>
      <c r="X81" s="34">
        <f>Questions!AA25*Scores!$E81</f>
        <v>1</v>
      </c>
      <c r="Y81" s="34">
        <f>Questions!AB25*Scores!$E81</f>
        <v>1</v>
      </c>
      <c r="Z81" s="34">
        <f>Questions!AC25*Scores!$E81</f>
        <v>1</v>
      </c>
      <c r="AA81" s="34">
        <f>Questions!AD25*Scores!$E81</f>
        <v>1</v>
      </c>
      <c r="AB81" s="34">
        <f>Questions!AE25*Scores!$E81</f>
        <v>1</v>
      </c>
      <c r="AC81" s="34">
        <f>Questions!AF25*Scores!$E81</f>
        <v>1</v>
      </c>
      <c r="AD81" s="34">
        <f>Questions!AG25*Scores!$E81</f>
        <v>1</v>
      </c>
      <c r="AE81" s="34">
        <f>Questions!AH25*Scores!$E81</f>
        <v>1</v>
      </c>
      <c r="AF81" s="34">
        <f>Questions!AI25*Scores!$E81</f>
        <v>1</v>
      </c>
      <c r="AG81" s="34">
        <f>Questions!AJ25*Scores!$E81</f>
        <v>1</v>
      </c>
      <c r="AH81" s="34">
        <f>Questions!AK25*Scores!$E81</f>
        <v>1</v>
      </c>
      <c r="AI81" s="34">
        <f>Questions!AL25*Scores!$E81</f>
        <v>0</v>
      </c>
      <c r="AJ81" s="34">
        <f>Questions!AM25*Scores!$E81</f>
        <v>0</v>
      </c>
      <c r="AK81" s="34">
        <f>Questions!AN25*Scores!$E81</f>
        <v>0</v>
      </c>
      <c r="AL81" s="34">
        <f>Questions!AO25*Scores!$E81</f>
        <v>0</v>
      </c>
      <c r="AM81" s="34">
        <f>Questions!AP25*Scores!$E81</f>
        <v>0</v>
      </c>
      <c r="AN81" s="34">
        <f>Questions!AQ25*Scores!$E81</f>
        <v>0</v>
      </c>
      <c r="AO81" s="34">
        <f>Questions!AR25*Scores!$E81</f>
        <v>0</v>
      </c>
      <c r="AP81" s="34">
        <f>Questions!AS25*Scores!$E81</f>
        <v>0</v>
      </c>
      <c r="AQ81" s="34">
        <f>Questions!AT25*Scores!$E81</f>
        <v>0</v>
      </c>
      <c r="AR81" s="34">
        <f>Questions!AU25*Scores!$E81</f>
        <v>0</v>
      </c>
      <c r="AS81" s="34">
        <f>Questions!AV25*Scores!$E81</f>
        <v>0</v>
      </c>
      <c r="AT81" s="34">
        <f>Questions!AW25*Scores!$E81</f>
        <v>0</v>
      </c>
      <c r="AU81" s="34">
        <f>Questions!AX25*Scores!$E81</f>
        <v>0</v>
      </c>
      <c r="AV81" s="34">
        <f>Questions!AY25*Scores!$E81</f>
        <v>0</v>
      </c>
      <c r="AW81" s="34">
        <f>Questions!AZ25*Scores!$E81</f>
        <v>0</v>
      </c>
      <c r="AX81" s="34">
        <f>Questions!BA25*Scores!$E81</f>
        <v>0</v>
      </c>
      <c r="AY81" s="34">
        <f>Questions!BB25*Scores!$E81</f>
        <v>0</v>
      </c>
      <c r="AZ81" s="34">
        <f>Questions!BC25*Scores!$E81</f>
        <v>0</v>
      </c>
    </row>
    <row r="82" spans="1:52" x14ac:dyDescent="0.3">
      <c r="A82">
        <f>Questions!A26</f>
        <v>122</v>
      </c>
      <c r="B82" t="s">
        <v>649</v>
      </c>
      <c r="C82" t="str">
        <f>Questions!D26</f>
        <v xml:space="preserve">Where is the Forge, for which an annual rent is paid in horseshoes and nails? </v>
      </c>
      <c r="D82" s="34">
        <f>Questions!G26</f>
        <v>2</v>
      </c>
      <c r="E82" s="34">
        <f>Questions!H26</f>
        <v>3</v>
      </c>
      <c r="G82" s="34">
        <f>Questions!J26*Scores!$E82</f>
        <v>3</v>
      </c>
      <c r="H82" s="34">
        <f>Questions!K26*Scores!$E82</f>
        <v>3</v>
      </c>
      <c r="I82" s="34">
        <f>Questions!L26*Scores!$E82</f>
        <v>3</v>
      </c>
      <c r="J82" s="34">
        <f>Questions!M26*Scores!$E82</f>
        <v>3</v>
      </c>
      <c r="K82" s="34">
        <f>Questions!N26*Scores!$E82</f>
        <v>0</v>
      </c>
      <c r="L82" s="34">
        <f>Questions!O26*Scores!$E82</f>
        <v>3</v>
      </c>
      <c r="M82" s="34">
        <f>Questions!P26*Scores!$E82</f>
        <v>3</v>
      </c>
      <c r="N82" s="34">
        <f>Questions!Q26*Scores!$E82</f>
        <v>3</v>
      </c>
      <c r="O82" s="34">
        <f>Questions!R26*Scores!$E82</f>
        <v>3</v>
      </c>
      <c r="P82" s="34">
        <f>Questions!S26*Scores!$E82</f>
        <v>3</v>
      </c>
      <c r="Q82" s="34">
        <f>Questions!T26*Scores!$E82</f>
        <v>3</v>
      </c>
      <c r="R82" s="34">
        <f>Questions!U26*Scores!$E82</f>
        <v>3</v>
      </c>
      <c r="S82" s="34">
        <f>Questions!V26*Scores!$E82</f>
        <v>3</v>
      </c>
      <c r="T82" s="34">
        <f>Questions!W26*Scores!$E82</f>
        <v>3</v>
      </c>
      <c r="U82" s="34">
        <f>Questions!X26*Scores!$E82</f>
        <v>3</v>
      </c>
      <c r="V82" s="34">
        <f>Questions!Y26*Scores!$E82</f>
        <v>3</v>
      </c>
      <c r="W82" s="34">
        <f>Questions!Z26*Scores!$E82</f>
        <v>3</v>
      </c>
      <c r="X82" s="34">
        <f>Questions!AA26*Scores!$E82</f>
        <v>3</v>
      </c>
      <c r="Y82" s="34">
        <f>Questions!AB26*Scores!$E82</f>
        <v>3</v>
      </c>
      <c r="Z82" s="34">
        <f>Questions!AC26*Scores!$E82</f>
        <v>3</v>
      </c>
      <c r="AA82" s="34">
        <f>Questions!AD26*Scores!$E82</f>
        <v>3</v>
      </c>
      <c r="AB82" s="34">
        <f>Questions!AE26*Scores!$E82</f>
        <v>0</v>
      </c>
      <c r="AC82" s="34">
        <f>Questions!AF26*Scores!$E82</f>
        <v>3</v>
      </c>
      <c r="AD82" s="34">
        <f>Questions!AG26*Scores!$E82</f>
        <v>3</v>
      </c>
      <c r="AE82" s="34">
        <f>Questions!AH26*Scores!$E82</f>
        <v>3</v>
      </c>
      <c r="AF82" s="34">
        <f>Questions!AI26*Scores!$E82</f>
        <v>3</v>
      </c>
      <c r="AG82" s="34">
        <f>Questions!AJ26*Scores!$E82</f>
        <v>3</v>
      </c>
      <c r="AH82" s="34">
        <f>Questions!AK26*Scores!$E82</f>
        <v>3</v>
      </c>
      <c r="AI82" s="34">
        <f>Questions!AL26*Scores!$E82</f>
        <v>0</v>
      </c>
      <c r="AJ82" s="34">
        <f>Questions!AM26*Scores!$E82</f>
        <v>0</v>
      </c>
      <c r="AK82" s="34">
        <f>Questions!AN26*Scores!$E82</f>
        <v>0</v>
      </c>
      <c r="AL82" s="34">
        <f>Questions!AO26*Scores!$E82</f>
        <v>0</v>
      </c>
      <c r="AM82" s="34">
        <f>Questions!AP26*Scores!$E82</f>
        <v>0</v>
      </c>
      <c r="AN82" s="34">
        <f>Questions!AQ26*Scores!$E82</f>
        <v>0</v>
      </c>
      <c r="AO82" s="34">
        <f>Questions!AR26*Scores!$E82</f>
        <v>0</v>
      </c>
      <c r="AP82" s="34">
        <f>Questions!AS26*Scores!$E82</f>
        <v>0</v>
      </c>
      <c r="AQ82" s="34">
        <f>Questions!AT26*Scores!$E82</f>
        <v>0</v>
      </c>
      <c r="AR82" s="34">
        <f>Questions!AU26*Scores!$E82</f>
        <v>0</v>
      </c>
      <c r="AS82" s="34">
        <f>Questions!AV26*Scores!$E82</f>
        <v>0</v>
      </c>
      <c r="AT82" s="34">
        <f>Questions!AW26*Scores!$E82</f>
        <v>0</v>
      </c>
      <c r="AU82" s="34">
        <f>Questions!AX26*Scores!$E82</f>
        <v>0</v>
      </c>
      <c r="AV82" s="34">
        <f>Questions!AY26*Scores!$E82</f>
        <v>0</v>
      </c>
      <c r="AW82" s="34">
        <f>Questions!AZ26*Scores!$E82</f>
        <v>0</v>
      </c>
      <c r="AX82" s="34">
        <f>Questions!BA26*Scores!$E82</f>
        <v>0</v>
      </c>
      <c r="AY82" s="34">
        <f>Questions!BB26*Scores!$E82</f>
        <v>0</v>
      </c>
      <c r="AZ82" s="34">
        <f>Questions!BC26*Scores!$E82</f>
        <v>0</v>
      </c>
    </row>
    <row r="83" spans="1:52" x14ac:dyDescent="0.3">
      <c r="A83">
        <f>Questions!A27</f>
        <v>123</v>
      </c>
      <c r="B83" t="s">
        <v>649</v>
      </c>
      <c r="C83" t="str">
        <f>Questions!D27</f>
        <v xml:space="preserve">Who was saved at Armentieres in 1915 by his bible? </v>
      </c>
      <c r="D83" s="34">
        <f>Questions!G27</f>
        <v>2</v>
      </c>
      <c r="E83" s="34">
        <f>Questions!H27</f>
        <v>2</v>
      </c>
      <c r="G83" s="34">
        <f>Questions!J27*Scores!$E83</f>
        <v>2</v>
      </c>
      <c r="H83" s="34">
        <f>Questions!K27*Scores!$E83</f>
        <v>2</v>
      </c>
      <c r="I83" s="34">
        <f>Questions!L27*Scores!$E83</f>
        <v>2</v>
      </c>
      <c r="J83" s="34">
        <f>Questions!M27*Scores!$E83</f>
        <v>2</v>
      </c>
      <c r="K83" s="34">
        <f>Questions!N27*Scores!$E83</f>
        <v>2</v>
      </c>
      <c r="L83" s="34">
        <f>Questions!O27*Scores!$E83</f>
        <v>2</v>
      </c>
      <c r="M83" s="34">
        <f>Questions!P27*Scores!$E83</f>
        <v>2</v>
      </c>
      <c r="N83" s="34">
        <f>Questions!Q27*Scores!$E83</f>
        <v>2</v>
      </c>
      <c r="O83" s="34">
        <f>Questions!R27*Scores!$E83</f>
        <v>2</v>
      </c>
      <c r="P83" s="34">
        <f>Questions!S27*Scores!$E83</f>
        <v>2</v>
      </c>
      <c r="Q83" s="34">
        <f>Questions!T27*Scores!$E83</f>
        <v>2</v>
      </c>
      <c r="R83" s="34">
        <f>Questions!U27*Scores!$E83</f>
        <v>2</v>
      </c>
      <c r="S83" s="34">
        <f>Questions!V27*Scores!$E83</f>
        <v>0</v>
      </c>
      <c r="T83" s="34">
        <f>Questions!W27*Scores!$E83</f>
        <v>2</v>
      </c>
      <c r="U83" s="34">
        <f>Questions!X27*Scores!$E83</f>
        <v>2</v>
      </c>
      <c r="V83" s="34">
        <f>Questions!Y27*Scores!$E83</f>
        <v>2</v>
      </c>
      <c r="W83" s="34">
        <f>Questions!Z27*Scores!$E83</f>
        <v>2</v>
      </c>
      <c r="X83" s="34">
        <f>Questions!AA27*Scores!$E83</f>
        <v>2</v>
      </c>
      <c r="Y83" s="34">
        <f>Questions!AB27*Scores!$E83</f>
        <v>2</v>
      </c>
      <c r="Z83" s="34">
        <f>Questions!AC27*Scores!$E83</f>
        <v>2</v>
      </c>
      <c r="AA83" s="34">
        <f>Questions!AD27*Scores!$E83</f>
        <v>2</v>
      </c>
      <c r="AB83" s="34">
        <f>Questions!AE27*Scores!$E83</f>
        <v>2</v>
      </c>
      <c r="AC83" s="34">
        <f>Questions!AF27*Scores!$E83</f>
        <v>2</v>
      </c>
      <c r="AD83" s="34">
        <f>Questions!AG27*Scores!$E83</f>
        <v>2</v>
      </c>
      <c r="AE83" s="34">
        <f>Questions!AH27*Scores!$E83</f>
        <v>2</v>
      </c>
      <c r="AF83" s="34">
        <f>Questions!AI27*Scores!$E83</f>
        <v>2</v>
      </c>
      <c r="AG83" s="34">
        <f>Questions!AJ27*Scores!$E83</f>
        <v>2</v>
      </c>
      <c r="AH83" s="34">
        <f>Questions!AK27*Scores!$E83</f>
        <v>2</v>
      </c>
      <c r="AI83" s="34">
        <f>Questions!AL27*Scores!$E83</f>
        <v>0</v>
      </c>
      <c r="AJ83" s="34">
        <f>Questions!AM27*Scores!$E83</f>
        <v>0</v>
      </c>
      <c r="AK83" s="34">
        <f>Questions!AN27*Scores!$E83</f>
        <v>0</v>
      </c>
      <c r="AL83" s="34">
        <f>Questions!AO27*Scores!$E83</f>
        <v>0</v>
      </c>
      <c r="AM83" s="34">
        <f>Questions!AP27*Scores!$E83</f>
        <v>0</v>
      </c>
      <c r="AN83" s="34">
        <f>Questions!AQ27*Scores!$E83</f>
        <v>0</v>
      </c>
      <c r="AO83" s="34">
        <f>Questions!AR27*Scores!$E83</f>
        <v>0</v>
      </c>
      <c r="AP83" s="34">
        <f>Questions!AS27*Scores!$E83</f>
        <v>0</v>
      </c>
      <c r="AQ83" s="34">
        <f>Questions!AT27*Scores!$E83</f>
        <v>0</v>
      </c>
      <c r="AR83" s="34">
        <f>Questions!AU27*Scores!$E83</f>
        <v>0</v>
      </c>
      <c r="AS83" s="34">
        <f>Questions!AV27*Scores!$E83</f>
        <v>0</v>
      </c>
      <c r="AT83" s="34">
        <f>Questions!AW27*Scores!$E83</f>
        <v>0</v>
      </c>
      <c r="AU83" s="34">
        <f>Questions!AX27*Scores!$E83</f>
        <v>0</v>
      </c>
      <c r="AV83" s="34">
        <f>Questions!AY27*Scores!$E83</f>
        <v>0</v>
      </c>
      <c r="AW83" s="34">
        <f>Questions!AZ27*Scores!$E83</f>
        <v>0</v>
      </c>
      <c r="AX83" s="34">
        <f>Questions!BA27*Scores!$E83</f>
        <v>0</v>
      </c>
      <c r="AY83" s="34">
        <f>Questions!BB27*Scores!$E83</f>
        <v>0</v>
      </c>
      <c r="AZ83" s="34">
        <f>Questions!BC27*Scores!$E83</f>
        <v>0</v>
      </c>
    </row>
    <row r="84" spans="1:52" x14ac:dyDescent="0.3">
      <c r="A84">
        <f>Questions!A28</f>
        <v>124</v>
      </c>
      <c r="B84" t="s">
        <v>649</v>
      </c>
      <c r="C84" t="str">
        <f>Questions!D28</f>
        <v>If Gates = 4, Ramanujan = 3, Hardy = 2 and Rousseau = 1, who is zero?</v>
      </c>
      <c r="D84" s="34">
        <f>Questions!G28</f>
        <v>2</v>
      </c>
      <c r="E84" s="34">
        <f>Questions!H28</f>
        <v>6</v>
      </c>
      <c r="G84" s="34">
        <f>Questions!J28*Scores!$E84</f>
        <v>6</v>
      </c>
      <c r="H84" s="34">
        <f>Questions!K28*Scores!$E84</f>
        <v>6</v>
      </c>
      <c r="I84" s="34">
        <f>Questions!L28*Scores!$E84</f>
        <v>6</v>
      </c>
      <c r="J84" s="34">
        <f>Questions!M28*Scores!$E84</f>
        <v>6</v>
      </c>
      <c r="K84" s="34">
        <f>Questions!N28*Scores!$E84</f>
        <v>6</v>
      </c>
      <c r="L84" s="34">
        <f>Questions!O28*Scores!$E84</f>
        <v>6</v>
      </c>
      <c r="M84" s="34">
        <f>Questions!P28*Scores!$E84</f>
        <v>0</v>
      </c>
      <c r="N84" s="34">
        <f>Questions!Q28*Scores!$E84</f>
        <v>0</v>
      </c>
      <c r="O84" s="34">
        <f>Questions!R28*Scores!$E84</f>
        <v>6</v>
      </c>
      <c r="P84" s="34">
        <f>Questions!S28*Scores!$E84</f>
        <v>0</v>
      </c>
      <c r="Q84" s="34">
        <f>Questions!T28*Scores!$E84</f>
        <v>6</v>
      </c>
      <c r="R84" s="34">
        <f>Questions!U28*Scores!$E84</f>
        <v>6</v>
      </c>
      <c r="S84" s="34">
        <f>Questions!V28*Scores!$E84</f>
        <v>0</v>
      </c>
      <c r="T84" s="34">
        <f>Questions!W28*Scores!$E84</f>
        <v>6</v>
      </c>
      <c r="U84" s="34">
        <f>Questions!X28*Scores!$E84</f>
        <v>6</v>
      </c>
      <c r="V84" s="34">
        <f>Questions!Y28*Scores!$E84</f>
        <v>6</v>
      </c>
      <c r="W84" s="34">
        <f>Questions!Z28*Scores!$E84</f>
        <v>6</v>
      </c>
      <c r="X84" s="34">
        <f>Questions!AA28*Scores!$E84</f>
        <v>6</v>
      </c>
      <c r="Y84" s="34">
        <f>Questions!AB28*Scores!$E84</f>
        <v>6</v>
      </c>
      <c r="Z84" s="34">
        <f>Questions!AC28*Scores!$E84</f>
        <v>0</v>
      </c>
      <c r="AA84" s="34">
        <f>Questions!AD28*Scores!$E84</f>
        <v>6</v>
      </c>
      <c r="AB84" s="34">
        <f>Questions!AE28*Scores!$E84</f>
        <v>6</v>
      </c>
      <c r="AC84" s="34">
        <f>Questions!AF28*Scores!$E84</f>
        <v>6</v>
      </c>
      <c r="AD84" s="34">
        <f>Questions!AG28*Scores!$E84</f>
        <v>6</v>
      </c>
      <c r="AE84" s="34">
        <f>Questions!AH28*Scores!$E84</f>
        <v>6</v>
      </c>
      <c r="AF84" s="34">
        <f>Questions!AI28*Scores!$E84</f>
        <v>6</v>
      </c>
      <c r="AG84" s="34">
        <f>Questions!AJ28*Scores!$E84</f>
        <v>6</v>
      </c>
      <c r="AH84" s="34">
        <f>Questions!AK28*Scores!$E84</f>
        <v>6</v>
      </c>
      <c r="AI84" s="34">
        <f>Questions!AL28*Scores!$E84</f>
        <v>0</v>
      </c>
      <c r="AJ84" s="34">
        <f>Questions!AM28*Scores!$E84</f>
        <v>0</v>
      </c>
      <c r="AK84" s="34">
        <f>Questions!AN28*Scores!$E84</f>
        <v>0</v>
      </c>
      <c r="AL84" s="34">
        <f>Questions!AO28*Scores!$E84</f>
        <v>0</v>
      </c>
      <c r="AM84" s="34">
        <f>Questions!AP28*Scores!$E84</f>
        <v>0</v>
      </c>
      <c r="AN84" s="34">
        <f>Questions!AQ28*Scores!$E84</f>
        <v>0</v>
      </c>
      <c r="AO84" s="34">
        <f>Questions!AR28*Scores!$E84</f>
        <v>0</v>
      </c>
      <c r="AP84" s="34">
        <f>Questions!AS28*Scores!$E84</f>
        <v>0</v>
      </c>
      <c r="AQ84" s="34">
        <f>Questions!AT28*Scores!$E84</f>
        <v>0</v>
      </c>
      <c r="AR84" s="34">
        <f>Questions!AU28*Scores!$E84</f>
        <v>0</v>
      </c>
      <c r="AS84" s="34">
        <f>Questions!AV28*Scores!$E84</f>
        <v>0</v>
      </c>
      <c r="AT84" s="34">
        <f>Questions!AW28*Scores!$E84</f>
        <v>0</v>
      </c>
      <c r="AU84" s="34">
        <f>Questions!AX28*Scores!$E84</f>
        <v>0</v>
      </c>
      <c r="AV84" s="34">
        <f>Questions!AY28*Scores!$E84</f>
        <v>0</v>
      </c>
      <c r="AW84" s="34">
        <f>Questions!AZ28*Scores!$E84</f>
        <v>0</v>
      </c>
      <c r="AX84" s="34">
        <f>Questions!BA28*Scores!$E84</f>
        <v>0</v>
      </c>
      <c r="AY84" s="34">
        <f>Questions!BB28*Scores!$E84</f>
        <v>0</v>
      </c>
      <c r="AZ84" s="34">
        <f>Questions!BC28*Scores!$E84</f>
        <v>0</v>
      </c>
    </row>
    <row r="85" spans="1:52" x14ac:dyDescent="0.3">
      <c r="A85">
        <f>Questions!A29</f>
        <v>125</v>
      </c>
      <c r="B85" t="s">
        <v>649</v>
      </c>
      <c r="C85" t="str">
        <f>Questions!D29</f>
        <v xml:space="preserve">Which clouds can only be seen when the sun has set? </v>
      </c>
      <c r="D85" s="34">
        <f>Questions!G29</f>
        <v>2</v>
      </c>
      <c r="E85" s="34">
        <f>Questions!H29</f>
        <v>2</v>
      </c>
      <c r="G85" s="34">
        <f>Questions!J29*Scores!$E85</f>
        <v>2</v>
      </c>
      <c r="H85" s="34">
        <f>Questions!K29*Scores!$E85</f>
        <v>2</v>
      </c>
      <c r="I85" s="34">
        <f>Questions!L29*Scores!$E85</f>
        <v>2</v>
      </c>
      <c r="J85" s="34">
        <f>Questions!M29*Scores!$E85</f>
        <v>2</v>
      </c>
      <c r="K85" s="34">
        <f>Questions!N29*Scores!$E85</f>
        <v>2</v>
      </c>
      <c r="L85" s="34">
        <f>Questions!O29*Scores!$E85</f>
        <v>2</v>
      </c>
      <c r="M85" s="34">
        <f>Questions!P29*Scores!$E85</f>
        <v>2</v>
      </c>
      <c r="N85" s="34">
        <f>Questions!Q29*Scores!$E85</f>
        <v>2</v>
      </c>
      <c r="O85" s="34">
        <f>Questions!R29*Scores!$E85</f>
        <v>2</v>
      </c>
      <c r="P85" s="34">
        <f>Questions!S29*Scores!$E85</f>
        <v>2</v>
      </c>
      <c r="Q85" s="34">
        <f>Questions!T29*Scores!$E85</f>
        <v>2</v>
      </c>
      <c r="R85" s="34">
        <f>Questions!U29*Scores!$E85</f>
        <v>2</v>
      </c>
      <c r="S85" s="34">
        <f>Questions!V29*Scores!$E85</f>
        <v>2</v>
      </c>
      <c r="T85" s="34">
        <f>Questions!W29*Scores!$E85</f>
        <v>2</v>
      </c>
      <c r="U85" s="34">
        <f>Questions!X29*Scores!$E85</f>
        <v>2</v>
      </c>
      <c r="V85" s="34">
        <f>Questions!Y29*Scores!$E85</f>
        <v>2</v>
      </c>
      <c r="W85" s="34">
        <f>Questions!Z29*Scores!$E85</f>
        <v>2</v>
      </c>
      <c r="X85" s="34">
        <f>Questions!AA29*Scores!$E85</f>
        <v>2</v>
      </c>
      <c r="Y85" s="34">
        <f>Questions!AB29*Scores!$E85</f>
        <v>2</v>
      </c>
      <c r="Z85" s="34">
        <f>Questions!AC29*Scores!$E85</f>
        <v>2</v>
      </c>
      <c r="AA85" s="34">
        <f>Questions!AD29*Scores!$E85</f>
        <v>2</v>
      </c>
      <c r="AB85" s="34">
        <f>Questions!AE29*Scores!$E85</f>
        <v>2</v>
      </c>
      <c r="AC85" s="34">
        <f>Questions!AF29*Scores!$E85</f>
        <v>2</v>
      </c>
      <c r="AD85" s="34">
        <f>Questions!AG29*Scores!$E85</f>
        <v>2</v>
      </c>
      <c r="AE85" s="34">
        <f>Questions!AH29*Scores!$E85</f>
        <v>0</v>
      </c>
      <c r="AF85" s="34">
        <f>Questions!AI29*Scores!$E85</f>
        <v>2</v>
      </c>
      <c r="AG85" s="34">
        <f>Questions!AJ29*Scores!$E85</f>
        <v>2</v>
      </c>
      <c r="AH85" s="34">
        <f>Questions!AK29*Scores!$E85</f>
        <v>2</v>
      </c>
      <c r="AI85" s="34">
        <f>Questions!AL29*Scores!$E85</f>
        <v>0</v>
      </c>
      <c r="AJ85" s="34">
        <f>Questions!AM29*Scores!$E85</f>
        <v>0</v>
      </c>
      <c r="AK85" s="34">
        <f>Questions!AN29*Scores!$E85</f>
        <v>0</v>
      </c>
      <c r="AL85" s="34">
        <f>Questions!AO29*Scores!$E85</f>
        <v>0</v>
      </c>
      <c r="AM85" s="34">
        <f>Questions!AP29*Scores!$E85</f>
        <v>0</v>
      </c>
      <c r="AN85" s="34">
        <f>Questions!AQ29*Scores!$E85</f>
        <v>0</v>
      </c>
      <c r="AO85" s="34">
        <f>Questions!AR29*Scores!$E85</f>
        <v>0</v>
      </c>
      <c r="AP85" s="34">
        <f>Questions!AS29*Scores!$E85</f>
        <v>0</v>
      </c>
      <c r="AQ85" s="34">
        <f>Questions!AT29*Scores!$E85</f>
        <v>0</v>
      </c>
      <c r="AR85" s="34">
        <f>Questions!AU29*Scores!$E85</f>
        <v>0</v>
      </c>
      <c r="AS85" s="34">
        <f>Questions!AV29*Scores!$E85</f>
        <v>0</v>
      </c>
      <c r="AT85" s="34">
        <f>Questions!AW29*Scores!$E85</f>
        <v>0</v>
      </c>
      <c r="AU85" s="34">
        <f>Questions!AX29*Scores!$E85</f>
        <v>0</v>
      </c>
      <c r="AV85" s="34">
        <f>Questions!AY29*Scores!$E85</f>
        <v>0</v>
      </c>
      <c r="AW85" s="34">
        <f>Questions!AZ29*Scores!$E85</f>
        <v>0</v>
      </c>
      <c r="AX85" s="34">
        <f>Questions!BA29*Scores!$E85</f>
        <v>0</v>
      </c>
      <c r="AY85" s="34">
        <f>Questions!BB29*Scores!$E85</f>
        <v>0</v>
      </c>
      <c r="AZ85" s="34">
        <f>Questions!BC29*Scores!$E85</f>
        <v>0</v>
      </c>
    </row>
    <row r="86" spans="1:52" x14ac:dyDescent="0.3">
      <c r="A86">
        <f>Questions!A30</f>
        <v>126</v>
      </c>
      <c r="B86" t="s">
        <v>649</v>
      </c>
      <c r="C86" t="str">
        <f>Questions!D30</f>
        <v>In 2017, if it begins in Salem at 10:17:20 and in Casper at 11:42:39, where does it begin at 13:02:36?</v>
      </c>
      <c r="D86" s="34">
        <f>Questions!G30</f>
        <v>2</v>
      </c>
      <c r="E86" s="34">
        <f>Questions!H30</f>
        <v>2</v>
      </c>
      <c r="G86" s="34">
        <f>Questions!J30*Scores!$E86</f>
        <v>2</v>
      </c>
      <c r="H86" s="34">
        <f>Questions!K30*Scores!$E86</f>
        <v>2</v>
      </c>
      <c r="I86" s="34">
        <f>Questions!L30*Scores!$E86</f>
        <v>2</v>
      </c>
      <c r="J86" s="34">
        <f>Questions!M30*Scores!$E86</f>
        <v>2</v>
      </c>
      <c r="K86" s="34">
        <f>Questions!N30*Scores!$E86</f>
        <v>2</v>
      </c>
      <c r="L86" s="34">
        <f>Questions!O30*Scores!$E86</f>
        <v>2</v>
      </c>
      <c r="M86" s="34">
        <f>Questions!P30*Scores!$E86</f>
        <v>2</v>
      </c>
      <c r="N86" s="34">
        <f>Questions!Q30*Scores!$E86</f>
        <v>0</v>
      </c>
      <c r="O86" s="34">
        <f>Questions!R30*Scores!$E86</f>
        <v>2</v>
      </c>
      <c r="P86" s="34">
        <f>Questions!S30*Scores!$E86</f>
        <v>2</v>
      </c>
      <c r="Q86" s="34">
        <f>Questions!T30*Scores!$E86</f>
        <v>2</v>
      </c>
      <c r="R86" s="34">
        <f>Questions!U30*Scores!$E86</f>
        <v>2</v>
      </c>
      <c r="S86" s="34">
        <f>Questions!V30*Scores!$E86</f>
        <v>2</v>
      </c>
      <c r="T86" s="34">
        <f>Questions!W30*Scores!$E86</f>
        <v>2</v>
      </c>
      <c r="U86" s="34">
        <f>Questions!X30*Scores!$E86</f>
        <v>2</v>
      </c>
      <c r="V86" s="34">
        <f>Questions!Y30*Scores!$E86</f>
        <v>2</v>
      </c>
      <c r="W86" s="34">
        <f>Questions!Z30*Scores!$E86</f>
        <v>2</v>
      </c>
      <c r="X86" s="34">
        <f>Questions!AA30*Scores!$E86</f>
        <v>2</v>
      </c>
      <c r="Y86" s="34">
        <f>Questions!AB30*Scores!$E86</f>
        <v>2</v>
      </c>
      <c r="Z86" s="34">
        <f>Questions!AC30*Scores!$E86</f>
        <v>2</v>
      </c>
      <c r="AA86" s="34">
        <f>Questions!AD30*Scores!$E86</f>
        <v>2</v>
      </c>
      <c r="AB86" s="34">
        <f>Questions!AE30*Scores!$E86</f>
        <v>2</v>
      </c>
      <c r="AC86" s="34">
        <f>Questions!AF30*Scores!$E86</f>
        <v>2</v>
      </c>
      <c r="AD86" s="34">
        <f>Questions!AG30*Scores!$E86</f>
        <v>2</v>
      </c>
      <c r="AE86" s="34">
        <f>Questions!AH30*Scores!$E86</f>
        <v>2</v>
      </c>
      <c r="AF86" s="34">
        <f>Questions!AI30*Scores!$E86</f>
        <v>2</v>
      </c>
      <c r="AG86" s="34">
        <f>Questions!AJ30*Scores!$E86</f>
        <v>2</v>
      </c>
      <c r="AH86" s="34">
        <f>Questions!AK30*Scores!$E86</f>
        <v>2</v>
      </c>
      <c r="AI86" s="34">
        <f>Questions!AL30*Scores!$E86</f>
        <v>0</v>
      </c>
      <c r="AJ86" s="34">
        <f>Questions!AM30*Scores!$E86</f>
        <v>0</v>
      </c>
      <c r="AK86" s="34">
        <f>Questions!AN30*Scores!$E86</f>
        <v>0</v>
      </c>
      <c r="AL86" s="34">
        <f>Questions!AO30*Scores!$E86</f>
        <v>0</v>
      </c>
      <c r="AM86" s="34">
        <f>Questions!AP30*Scores!$E86</f>
        <v>0</v>
      </c>
      <c r="AN86" s="34">
        <f>Questions!AQ30*Scores!$E86</f>
        <v>0</v>
      </c>
      <c r="AO86" s="34">
        <f>Questions!AR30*Scores!$E86</f>
        <v>0</v>
      </c>
      <c r="AP86" s="34">
        <f>Questions!AS30*Scores!$E86</f>
        <v>0</v>
      </c>
      <c r="AQ86" s="34">
        <f>Questions!AT30*Scores!$E86</f>
        <v>0</v>
      </c>
      <c r="AR86" s="34">
        <f>Questions!AU30*Scores!$E86</f>
        <v>0</v>
      </c>
      <c r="AS86" s="34">
        <f>Questions!AV30*Scores!$E86</f>
        <v>0</v>
      </c>
      <c r="AT86" s="34">
        <f>Questions!AW30*Scores!$E86</f>
        <v>0</v>
      </c>
      <c r="AU86" s="34">
        <f>Questions!AX30*Scores!$E86</f>
        <v>0</v>
      </c>
      <c r="AV86" s="34">
        <f>Questions!AY30*Scores!$E86</f>
        <v>0</v>
      </c>
      <c r="AW86" s="34">
        <f>Questions!AZ30*Scores!$E86</f>
        <v>0</v>
      </c>
      <c r="AX86" s="34">
        <f>Questions!BA30*Scores!$E86</f>
        <v>0</v>
      </c>
      <c r="AY86" s="34">
        <f>Questions!BB30*Scores!$E86</f>
        <v>0</v>
      </c>
      <c r="AZ86" s="34">
        <f>Questions!BC30*Scores!$E86</f>
        <v>0</v>
      </c>
    </row>
    <row r="87" spans="1:52" x14ac:dyDescent="0.3">
      <c r="A87">
        <f>Questions!A31</f>
        <v>127</v>
      </c>
      <c r="B87" t="s">
        <v>649</v>
      </c>
      <c r="C87" t="str">
        <f>Questions!D31</f>
        <v>What is ?! or !? called?</v>
      </c>
      <c r="D87" s="34">
        <f>Questions!G31</f>
        <v>2</v>
      </c>
      <c r="E87" s="34">
        <f>Questions!H31</f>
        <v>2</v>
      </c>
      <c r="G87" s="34">
        <f>Questions!J31*Scores!$E87</f>
        <v>2</v>
      </c>
      <c r="H87" s="34">
        <f>Questions!K31*Scores!$E87</f>
        <v>2</v>
      </c>
      <c r="I87" s="34">
        <f>Questions!L31*Scores!$E87</f>
        <v>2</v>
      </c>
      <c r="J87" s="34">
        <f>Questions!M31*Scores!$E87</f>
        <v>2</v>
      </c>
      <c r="K87" s="34">
        <f>Questions!N31*Scores!$E87</f>
        <v>2</v>
      </c>
      <c r="L87" s="34">
        <f>Questions!O31*Scores!$E87</f>
        <v>2</v>
      </c>
      <c r="M87" s="34">
        <f>Questions!P31*Scores!$E87</f>
        <v>2</v>
      </c>
      <c r="N87" s="34">
        <f>Questions!Q31*Scores!$E87</f>
        <v>2</v>
      </c>
      <c r="O87" s="34">
        <f>Questions!R31*Scores!$E87</f>
        <v>2</v>
      </c>
      <c r="P87" s="34">
        <f>Questions!S31*Scores!$E87</f>
        <v>2</v>
      </c>
      <c r="Q87" s="34">
        <f>Questions!T31*Scores!$E87</f>
        <v>2</v>
      </c>
      <c r="R87" s="34">
        <f>Questions!U31*Scores!$E87</f>
        <v>2</v>
      </c>
      <c r="S87" s="34">
        <f>Questions!V31*Scores!$E87</f>
        <v>0</v>
      </c>
      <c r="T87" s="34">
        <f>Questions!W31*Scores!$E87</f>
        <v>2</v>
      </c>
      <c r="U87" s="34">
        <f>Questions!X31*Scores!$E87</f>
        <v>2</v>
      </c>
      <c r="V87" s="34">
        <f>Questions!Y31*Scores!$E87</f>
        <v>2</v>
      </c>
      <c r="W87" s="34">
        <f>Questions!Z31*Scores!$E87</f>
        <v>2</v>
      </c>
      <c r="X87" s="34">
        <f>Questions!AA31*Scores!$E87</f>
        <v>2</v>
      </c>
      <c r="Y87" s="34">
        <f>Questions!AB31*Scores!$E87</f>
        <v>2</v>
      </c>
      <c r="Z87" s="34">
        <f>Questions!AC31*Scores!$E87</f>
        <v>2</v>
      </c>
      <c r="AA87" s="34">
        <f>Questions!AD31*Scores!$E87</f>
        <v>2</v>
      </c>
      <c r="AB87" s="34">
        <f>Questions!AE31*Scores!$E87</f>
        <v>2</v>
      </c>
      <c r="AC87" s="34">
        <f>Questions!AF31*Scores!$E87</f>
        <v>2</v>
      </c>
      <c r="AD87" s="34">
        <f>Questions!AG31*Scores!$E87</f>
        <v>2</v>
      </c>
      <c r="AE87" s="34">
        <f>Questions!AH31*Scores!$E87</f>
        <v>2</v>
      </c>
      <c r="AF87" s="34">
        <f>Questions!AI31*Scores!$E87</f>
        <v>2</v>
      </c>
      <c r="AG87" s="34">
        <f>Questions!AJ31*Scores!$E87</f>
        <v>2</v>
      </c>
      <c r="AH87" s="34">
        <f>Questions!AK31*Scores!$E87</f>
        <v>2</v>
      </c>
      <c r="AI87" s="34">
        <f>Questions!AL31*Scores!$E87</f>
        <v>0</v>
      </c>
      <c r="AJ87" s="34">
        <f>Questions!AM31*Scores!$E87</f>
        <v>0</v>
      </c>
      <c r="AK87" s="34">
        <f>Questions!AN31*Scores!$E87</f>
        <v>0</v>
      </c>
      <c r="AL87" s="34">
        <f>Questions!AO31*Scores!$E87</f>
        <v>0</v>
      </c>
      <c r="AM87" s="34">
        <f>Questions!AP31*Scores!$E87</f>
        <v>0</v>
      </c>
      <c r="AN87" s="34">
        <f>Questions!AQ31*Scores!$E87</f>
        <v>0</v>
      </c>
      <c r="AO87" s="34">
        <f>Questions!AR31*Scores!$E87</f>
        <v>0</v>
      </c>
      <c r="AP87" s="34">
        <f>Questions!AS31*Scores!$E87</f>
        <v>0</v>
      </c>
      <c r="AQ87" s="34">
        <f>Questions!AT31*Scores!$E87</f>
        <v>0</v>
      </c>
      <c r="AR87" s="34">
        <f>Questions!AU31*Scores!$E87</f>
        <v>0</v>
      </c>
      <c r="AS87" s="34">
        <f>Questions!AV31*Scores!$E87</f>
        <v>0</v>
      </c>
      <c r="AT87" s="34">
        <f>Questions!AW31*Scores!$E87</f>
        <v>0</v>
      </c>
      <c r="AU87" s="34">
        <f>Questions!AX31*Scores!$E87</f>
        <v>0</v>
      </c>
      <c r="AV87" s="34">
        <f>Questions!AY31*Scores!$E87</f>
        <v>0</v>
      </c>
      <c r="AW87" s="34">
        <f>Questions!AZ31*Scores!$E87</f>
        <v>0</v>
      </c>
      <c r="AX87" s="34">
        <f>Questions!BA31*Scores!$E87</f>
        <v>0</v>
      </c>
      <c r="AY87" s="34">
        <f>Questions!BB31*Scores!$E87</f>
        <v>0</v>
      </c>
      <c r="AZ87" s="34">
        <f>Questions!BC31*Scores!$E87</f>
        <v>0</v>
      </c>
    </row>
    <row r="88" spans="1:52" x14ac:dyDescent="0.3">
      <c r="A88">
        <f>Questions!A32</f>
        <v>128</v>
      </c>
      <c r="B88" t="s">
        <v>649</v>
      </c>
      <c r="C88" t="str">
        <f>Questions!D32</f>
        <v xml:space="preserve">What is the connection between the Royal Military College,  Canada, the Filth and a small shell 'ole at Ypres? </v>
      </c>
      <c r="D88" s="34">
        <f>Questions!G32</f>
        <v>2</v>
      </c>
      <c r="E88" s="34">
        <f>Questions!H32</f>
        <v>11</v>
      </c>
      <c r="G88" s="34">
        <f>Questions!J32*Scores!$E88</f>
        <v>11</v>
      </c>
      <c r="H88" s="34">
        <f>Questions!K32*Scores!$E88</f>
        <v>0</v>
      </c>
      <c r="I88" s="34">
        <f>Questions!L32*Scores!$E88</f>
        <v>11</v>
      </c>
      <c r="J88" s="34">
        <f>Questions!M32*Scores!$E88</f>
        <v>11</v>
      </c>
      <c r="K88" s="34">
        <f>Questions!N32*Scores!$E88</f>
        <v>11</v>
      </c>
      <c r="L88" s="34">
        <f>Questions!O32*Scores!$E88</f>
        <v>11</v>
      </c>
      <c r="M88" s="34">
        <f>Questions!P32*Scores!$E88</f>
        <v>11</v>
      </c>
      <c r="N88" s="34">
        <f>Questions!Q32*Scores!$E88</f>
        <v>0</v>
      </c>
      <c r="O88" s="34">
        <f>Questions!R32*Scores!$E88</f>
        <v>0</v>
      </c>
      <c r="P88" s="34">
        <f>Questions!S32*Scores!$E88</f>
        <v>0</v>
      </c>
      <c r="Q88" s="34">
        <f>Questions!T32*Scores!$E88</f>
        <v>11</v>
      </c>
      <c r="R88" s="34">
        <f>Questions!U32*Scores!$E88</f>
        <v>11</v>
      </c>
      <c r="S88" s="34">
        <f>Questions!V32*Scores!$E88</f>
        <v>0</v>
      </c>
      <c r="T88" s="34">
        <f>Questions!W32*Scores!$E88</f>
        <v>0</v>
      </c>
      <c r="U88" s="34">
        <f>Questions!X32*Scores!$E88</f>
        <v>11</v>
      </c>
      <c r="V88" s="34">
        <f>Questions!Y32*Scores!$E88</f>
        <v>11</v>
      </c>
      <c r="W88" s="34">
        <f>Questions!Z32*Scores!$E88</f>
        <v>0</v>
      </c>
      <c r="X88" s="34">
        <f>Questions!AA32*Scores!$E88</f>
        <v>11</v>
      </c>
      <c r="Y88" s="34">
        <f>Questions!AB32*Scores!$E88</f>
        <v>11</v>
      </c>
      <c r="Z88" s="34">
        <f>Questions!AC32*Scores!$E88</f>
        <v>0</v>
      </c>
      <c r="AA88" s="34">
        <f>Questions!AD32*Scores!$E88</f>
        <v>11</v>
      </c>
      <c r="AB88" s="34">
        <f>Questions!AE32*Scores!$E88</f>
        <v>11</v>
      </c>
      <c r="AC88" s="34">
        <f>Questions!AF32*Scores!$E88</f>
        <v>0</v>
      </c>
      <c r="AD88" s="34">
        <f>Questions!AG32*Scores!$E88</f>
        <v>11</v>
      </c>
      <c r="AE88" s="34">
        <f>Questions!AH32*Scores!$E88</f>
        <v>0</v>
      </c>
      <c r="AF88" s="34">
        <f>Questions!AI32*Scores!$E88</f>
        <v>11</v>
      </c>
      <c r="AG88" s="34">
        <f>Questions!AJ32*Scores!$E88</f>
        <v>11</v>
      </c>
      <c r="AH88" s="34">
        <f>Questions!AK32*Scores!$E88</f>
        <v>11</v>
      </c>
      <c r="AI88" s="34">
        <f>Questions!AL32*Scores!$E88</f>
        <v>0</v>
      </c>
      <c r="AJ88" s="34">
        <f>Questions!AM32*Scores!$E88</f>
        <v>0</v>
      </c>
      <c r="AK88" s="34">
        <f>Questions!AN32*Scores!$E88</f>
        <v>0</v>
      </c>
      <c r="AL88" s="34">
        <f>Questions!AO32*Scores!$E88</f>
        <v>0</v>
      </c>
      <c r="AM88" s="34">
        <f>Questions!AP32*Scores!$E88</f>
        <v>0</v>
      </c>
      <c r="AN88" s="34">
        <f>Questions!AQ32*Scores!$E88</f>
        <v>0</v>
      </c>
      <c r="AO88" s="34">
        <f>Questions!AR32*Scores!$E88</f>
        <v>0</v>
      </c>
      <c r="AP88" s="34">
        <f>Questions!AS32*Scores!$E88</f>
        <v>0</v>
      </c>
      <c r="AQ88" s="34">
        <f>Questions!AT32*Scores!$E88</f>
        <v>0</v>
      </c>
      <c r="AR88" s="34">
        <f>Questions!AU32*Scores!$E88</f>
        <v>0</v>
      </c>
      <c r="AS88" s="34">
        <f>Questions!AV32*Scores!$E88</f>
        <v>0</v>
      </c>
      <c r="AT88" s="34">
        <f>Questions!AW32*Scores!$E88</f>
        <v>0</v>
      </c>
      <c r="AU88" s="34">
        <f>Questions!AX32*Scores!$E88</f>
        <v>0</v>
      </c>
      <c r="AV88" s="34">
        <f>Questions!AY32*Scores!$E88</f>
        <v>0</v>
      </c>
      <c r="AW88" s="34">
        <f>Questions!AZ32*Scores!$E88</f>
        <v>0</v>
      </c>
      <c r="AX88" s="34">
        <f>Questions!BA32*Scores!$E88</f>
        <v>0</v>
      </c>
      <c r="AY88" s="34">
        <f>Questions!BB32*Scores!$E88</f>
        <v>0</v>
      </c>
      <c r="AZ88" s="34">
        <f>Questions!BC32*Scores!$E88</f>
        <v>0</v>
      </c>
    </row>
    <row r="89" spans="1:52" x14ac:dyDescent="0.3">
      <c r="A89">
        <f>Questions!A33</f>
        <v>129</v>
      </c>
      <c r="B89" t="s">
        <v>649</v>
      </c>
      <c r="C89" t="str">
        <f>Questions!D33</f>
        <v xml:space="preserve">All these words have something in common, except one, which has a similar, but quite different feature.  
Appears, alarm, necromancer, eclipse, realise, purists, urchin, venose, Chinese, richest. </v>
      </c>
      <c r="D89" s="34">
        <f>Questions!G33</f>
        <v>2</v>
      </c>
      <c r="E89" s="34">
        <f>Questions!H33</f>
        <v>6</v>
      </c>
      <c r="G89" s="34">
        <f>Questions!J33*Scores!$E89</f>
        <v>6</v>
      </c>
      <c r="H89" s="34">
        <f>Questions!K33*Scores!$E89</f>
        <v>6</v>
      </c>
      <c r="I89" s="34">
        <f>Questions!L33*Scores!$E89</f>
        <v>0</v>
      </c>
      <c r="J89" s="34">
        <f>Questions!M33*Scores!$E89</f>
        <v>6</v>
      </c>
      <c r="K89" s="34">
        <f>Questions!N33*Scores!$E89</f>
        <v>6</v>
      </c>
      <c r="L89" s="34">
        <f>Questions!O33*Scores!$E89</f>
        <v>6</v>
      </c>
      <c r="M89" s="34">
        <f>Questions!P33*Scores!$E89</f>
        <v>6</v>
      </c>
      <c r="N89" s="34">
        <f>Questions!Q33*Scores!$E89</f>
        <v>0</v>
      </c>
      <c r="O89" s="34">
        <f>Questions!R33*Scores!$E89</f>
        <v>6</v>
      </c>
      <c r="P89" s="34">
        <f>Questions!S33*Scores!$E89</f>
        <v>0</v>
      </c>
      <c r="Q89" s="34">
        <f>Questions!T33*Scores!$E89</f>
        <v>0</v>
      </c>
      <c r="R89" s="34">
        <f>Questions!U33*Scores!$E89</f>
        <v>6</v>
      </c>
      <c r="S89" s="34">
        <f>Questions!V33*Scores!$E89</f>
        <v>0</v>
      </c>
      <c r="T89" s="34">
        <f>Questions!W33*Scores!$E89</f>
        <v>6</v>
      </c>
      <c r="U89" s="34">
        <f>Questions!X33*Scores!$E89</f>
        <v>6</v>
      </c>
      <c r="V89" s="34">
        <f>Questions!Y33*Scores!$E89</f>
        <v>6</v>
      </c>
      <c r="W89" s="34">
        <f>Questions!Z33*Scores!$E89</f>
        <v>6</v>
      </c>
      <c r="X89" s="34">
        <f>Questions!AA33*Scores!$E89</f>
        <v>6</v>
      </c>
      <c r="Y89" s="34">
        <f>Questions!AB33*Scores!$E89</f>
        <v>6</v>
      </c>
      <c r="Z89" s="34">
        <f>Questions!AC33*Scores!$E89</f>
        <v>6</v>
      </c>
      <c r="AA89" s="34">
        <f>Questions!AD33*Scores!$E89</f>
        <v>6</v>
      </c>
      <c r="AB89" s="34">
        <f>Questions!AE33*Scores!$E89</f>
        <v>6</v>
      </c>
      <c r="AC89" s="34">
        <f>Questions!AF33*Scores!$E89</f>
        <v>6</v>
      </c>
      <c r="AD89" s="34">
        <f>Questions!AG33*Scores!$E89</f>
        <v>6</v>
      </c>
      <c r="AE89" s="34">
        <f>Questions!AH33*Scores!$E89</f>
        <v>6</v>
      </c>
      <c r="AF89" s="34">
        <f>Questions!AI33*Scores!$E89</f>
        <v>6</v>
      </c>
      <c r="AG89" s="34">
        <f>Questions!AJ33*Scores!$E89</f>
        <v>6</v>
      </c>
      <c r="AH89" s="34">
        <f>Questions!AK33*Scores!$E89</f>
        <v>6</v>
      </c>
      <c r="AI89" s="34">
        <f>Questions!AL33*Scores!$E89</f>
        <v>0</v>
      </c>
      <c r="AJ89" s="34">
        <f>Questions!AM33*Scores!$E89</f>
        <v>0</v>
      </c>
      <c r="AK89" s="34">
        <f>Questions!AN33*Scores!$E89</f>
        <v>0</v>
      </c>
      <c r="AL89" s="34">
        <f>Questions!AO33*Scores!$E89</f>
        <v>0</v>
      </c>
      <c r="AM89" s="34">
        <f>Questions!AP33*Scores!$E89</f>
        <v>0</v>
      </c>
      <c r="AN89" s="34">
        <f>Questions!AQ33*Scores!$E89</f>
        <v>0</v>
      </c>
      <c r="AO89" s="34">
        <f>Questions!AR33*Scores!$E89</f>
        <v>0</v>
      </c>
      <c r="AP89" s="34">
        <f>Questions!AS33*Scores!$E89</f>
        <v>0</v>
      </c>
      <c r="AQ89" s="34">
        <f>Questions!AT33*Scores!$E89</f>
        <v>0</v>
      </c>
      <c r="AR89" s="34">
        <f>Questions!AU33*Scores!$E89</f>
        <v>0</v>
      </c>
      <c r="AS89" s="34">
        <f>Questions!AV33*Scores!$E89</f>
        <v>0</v>
      </c>
      <c r="AT89" s="34">
        <f>Questions!AW33*Scores!$E89</f>
        <v>0</v>
      </c>
      <c r="AU89" s="34">
        <f>Questions!AX33*Scores!$E89</f>
        <v>0</v>
      </c>
      <c r="AV89" s="34">
        <f>Questions!AY33*Scores!$E89</f>
        <v>0</v>
      </c>
      <c r="AW89" s="34">
        <f>Questions!AZ33*Scores!$E89</f>
        <v>0</v>
      </c>
      <c r="AX89" s="34">
        <f>Questions!BA33*Scores!$E89</f>
        <v>0</v>
      </c>
      <c r="AY89" s="34">
        <f>Questions!BB33*Scores!$E89</f>
        <v>0</v>
      </c>
      <c r="AZ89" s="34">
        <f>Questions!BC33*Scores!$E89</f>
        <v>0</v>
      </c>
    </row>
    <row r="90" spans="1:52" x14ac:dyDescent="0.3">
      <c r="A90">
        <f>Questions!A34</f>
        <v>130</v>
      </c>
      <c r="B90" t="s">
        <v>649</v>
      </c>
      <c r="C90" t="str">
        <f>Questions!D34</f>
        <v>B C C B B O O - what comes next and why (44? 45?)?</v>
      </c>
      <c r="D90" s="34">
        <f>Questions!G34</f>
        <v>2</v>
      </c>
      <c r="E90" s="34">
        <f>Questions!H34</f>
        <v>4</v>
      </c>
      <c r="G90" s="34">
        <f>Questions!J34*Scores!$E90</f>
        <v>4</v>
      </c>
      <c r="H90" s="34">
        <f>Questions!K34*Scores!$E90</f>
        <v>4</v>
      </c>
      <c r="I90" s="34">
        <f>Questions!L34*Scores!$E90</f>
        <v>4</v>
      </c>
      <c r="J90" s="34">
        <f>Questions!M34*Scores!$E90</f>
        <v>4</v>
      </c>
      <c r="K90" s="34">
        <f>Questions!N34*Scores!$E90</f>
        <v>4</v>
      </c>
      <c r="L90" s="34">
        <f>Questions!O34*Scores!$E90</f>
        <v>4</v>
      </c>
      <c r="M90" s="34">
        <f>Questions!P34*Scores!$E90</f>
        <v>4</v>
      </c>
      <c r="N90" s="34">
        <f>Questions!Q34*Scores!$E90</f>
        <v>4</v>
      </c>
      <c r="O90" s="34">
        <f>Questions!R34*Scores!$E90</f>
        <v>4</v>
      </c>
      <c r="P90" s="34">
        <f>Questions!S34*Scores!$E90</f>
        <v>4</v>
      </c>
      <c r="Q90" s="34">
        <f>Questions!T34*Scores!$E90</f>
        <v>0</v>
      </c>
      <c r="R90" s="34">
        <f>Questions!U34*Scores!$E90</f>
        <v>4</v>
      </c>
      <c r="S90" s="34">
        <f>Questions!V34*Scores!$E90</f>
        <v>0</v>
      </c>
      <c r="T90" s="34">
        <f>Questions!W34*Scores!$E90</f>
        <v>4</v>
      </c>
      <c r="U90" s="34">
        <f>Questions!X34*Scores!$E90</f>
        <v>4</v>
      </c>
      <c r="V90" s="34">
        <f>Questions!Y34*Scores!$E90</f>
        <v>4</v>
      </c>
      <c r="W90" s="34">
        <f>Questions!Z34*Scores!$E90</f>
        <v>4</v>
      </c>
      <c r="X90" s="34">
        <f>Questions!AA34*Scores!$E90</f>
        <v>4</v>
      </c>
      <c r="Y90" s="34">
        <f>Questions!AB34*Scores!$E90</f>
        <v>4</v>
      </c>
      <c r="Z90" s="34">
        <f>Questions!AC34*Scores!$E90</f>
        <v>0</v>
      </c>
      <c r="AA90" s="34">
        <f>Questions!AD34*Scores!$E90</f>
        <v>4</v>
      </c>
      <c r="AB90" s="34">
        <f>Questions!AE34*Scores!$E90</f>
        <v>4</v>
      </c>
      <c r="AC90" s="34">
        <f>Questions!AF34*Scores!$E90</f>
        <v>4</v>
      </c>
      <c r="AD90" s="34">
        <f>Questions!AG34*Scores!$E90</f>
        <v>4</v>
      </c>
      <c r="AE90" s="34">
        <f>Questions!AH34*Scores!$E90</f>
        <v>4</v>
      </c>
      <c r="AF90" s="34">
        <f>Questions!AI34*Scores!$E90</f>
        <v>4</v>
      </c>
      <c r="AG90" s="34">
        <f>Questions!AJ34*Scores!$E90</f>
        <v>4</v>
      </c>
      <c r="AH90" s="34">
        <f>Questions!AK34*Scores!$E90</f>
        <v>4</v>
      </c>
      <c r="AI90" s="34">
        <f>Questions!AL34*Scores!$E90</f>
        <v>0</v>
      </c>
      <c r="AJ90" s="34">
        <f>Questions!AM34*Scores!$E90</f>
        <v>0</v>
      </c>
      <c r="AK90" s="34">
        <f>Questions!AN34*Scores!$E90</f>
        <v>0</v>
      </c>
      <c r="AL90" s="34">
        <f>Questions!AO34*Scores!$E90</f>
        <v>0</v>
      </c>
      <c r="AM90" s="34">
        <f>Questions!AP34*Scores!$E90</f>
        <v>0</v>
      </c>
      <c r="AN90" s="34">
        <f>Questions!AQ34*Scores!$E90</f>
        <v>0</v>
      </c>
      <c r="AO90" s="34">
        <f>Questions!AR34*Scores!$E90</f>
        <v>0</v>
      </c>
      <c r="AP90" s="34">
        <f>Questions!AS34*Scores!$E90</f>
        <v>0</v>
      </c>
      <c r="AQ90" s="34">
        <f>Questions!AT34*Scores!$E90</f>
        <v>0</v>
      </c>
      <c r="AR90" s="34">
        <f>Questions!AU34*Scores!$E90</f>
        <v>0</v>
      </c>
      <c r="AS90" s="34">
        <f>Questions!AV34*Scores!$E90</f>
        <v>0</v>
      </c>
      <c r="AT90" s="34">
        <f>Questions!AW34*Scores!$E90</f>
        <v>0</v>
      </c>
      <c r="AU90" s="34">
        <f>Questions!AX34*Scores!$E90</f>
        <v>0</v>
      </c>
      <c r="AV90" s="34">
        <f>Questions!AY34*Scores!$E90</f>
        <v>0</v>
      </c>
      <c r="AW90" s="34">
        <f>Questions!AZ34*Scores!$E90</f>
        <v>0</v>
      </c>
      <c r="AX90" s="34">
        <f>Questions!BA34*Scores!$E90</f>
        <v>0</v>
      </c>
      <c r="AY90" s="34">
        <f>Questions!BB34*Scores!$E90</f>
        <v>0</v>
      </c>
      <c r="AZ90" s="34">
        <f>Questions!BC34*Scores!$E90</f>
        <v>0</v>
      </c>
    </row>
    <row r="91" spans="1:52" x14ac:dyDescent="0.3">
      <c r="A91">
        <f>Questions!A35</f>
        <v>131</v>
      </c>
      <c r="B91" t="s">
        <v>649</v>
      </c>
      <c r="C91" t="str">
        <f>Questions!D35</f>
        <v>supplementary score</v>
      </c>
      <c r="D91" s="34">
        <f>Questions!G35</f>
        <v>2</v>
      </c>
      <c r="E91" s="34">
        <f>Questions!H35</f>
        <v>23</v>
      </c>
      <c r="G91" s="34">
        <f>Questions!J35*Scores!$E91</f>
        <v>0</v>
      </c>
      <c r="H91" s="34">
        <f>Questions!K35*Scores!$E91</f>
        <v>0</v>
      </c>
      <c r="I91" s="34">
        <f>Questions!L35*Scores!$E91</f>
        <v>0</v>
      </c>
      <c r="J91" s="34">
        <f>Questions!M35*Scores!$E91</f>
        <v>0</v>
      </c>
      <c r="K91" s="34">
        <f>Questions!N35*Scores!$E91</f>
        <v>0</v>
      </c>
      <c r="L91" s="34">
        <f>Questions!O35*Scores!$E91</f>
        <v>23</v>
      </c>
      <c r="M91" s="34">
        <f>Questions!P35*Scores!$E91</f>
        <v>0</v>
      </c>
      <c r="N91" s="34">
        <f>Questions!Q35*Scores!$E91</f>
        <v>0</v>
      </c>
      <c r="O91" s="34">
        <f>Questions!R35*Scores!$E91</f>
        <v>0</v>
      </c>
      <c r="P91" s="34">
        <f>Questions!S35*Scores!$E91</f>
        <v>0</v>
      </c>
      <c r="Q91" s="34">
        <f>Questions!T35*Scores!$E91</f>
        <v>0</v>
      </c>
      <c r="R91" s="34">
        <f>Questions!U35*Scores!$E91</f>
        <v>23</v>
      </c>
      <c r="S91" s="34">
        <f>Questions!V35*Scores!$E91</f>
        <v>0</v>
      </c>
      <c r="T91" s="34">
        <f>Questions!W35*Scores!$E91</f>
        <v>0</v>
      </c>
      <c r="U91" s="34">
        <f>Questions!X35*Scores!$E91</f>
        <v>0</v>
      </c>
      <c r="V91" s="34">
        <f>Questions!Y35*Scores!$E91</f>
        <v>23</v>
      </c>
      <c r="W91" s="34">
        <f>Questions!Z35*Scores!$E91</f>
        <v>0</v>
      </c>
      <c r="X91" s="34">
        <f>Questions!AA35*Scores!$E91</f>
        <v>0</v>
      </c>
      <c r="Y91" s="34">
        <f>Questions!AB35*Scores!$E91</f>
        <v>0</v>
      </c>
      <c r="Z91" s="34">
        <f>Questions!AC35*Scores!$E91</f>
        <v>0</v>
      </c>
      <c r="AA91" s="34">
        <f>Questions!AD35*Scores!$E91</f>
        <v>0</v>
      </c>
      <c r="AB91" s="34">
        <f>Questions!AE35*Scores!$E91</f>
        <v>23</v>
      </c>
      <c r="AC91" s="34">
        <f>Questions!AF35*Scores!$E91</f>
        <v>0</v>
      </c>
      <c r="AD91" s="34">
        <f>Questions!AG35*Scores!$E91</f>
        <v>0</v>
      </c>
      <c r="AE91" s="34">
        <f>Questions!AH35*Scores!$E91</f>
        <v>0</v>
      </c>
      <c r="AF91" s="34">
        <f>Questions!AI35*Scores!$E91</f>
        <v>0</v>
      </c>
      <c r="AG91" s="34">
        <f>Questions!AJ35*Scores!$E91</f>
        <v>23</v>
      </c>
      <c r="AH91" s="34">
        <f>Questions!AK35*Scores!$E91</f>
        <v>23</v>
      </c>
      <c r="AI91" s="34">
        <f>Questions!AL35*Scores!$E91</f>
        <v>0</v>
      </c>
      <c r="AJ91" s="34">
        <f>Questions!AM35*Scores!$E91</f>
        <v>0</v>
      </c>
      <c r="AK91" s="34">
        <f>Questions!AN35*Scores!$E91</f>
        <v>0</v>
      </c>
      <c r="AL91" s="34">
        <f>Questions!AO35*Scores!$E91</f>
        <v>0</v>
      </c>
      <c r="AM91" s="34">
        <f>Questions!AP35*Scores!$E91</f>
        <v>0</v>
      </c>
      <c r="AN91" s="34">
        <f>Questions!AQ35*Scores!$E91</f>
        <v>0</v>
      </c>
      <c r="AO91" s="34">
        <f>Questions!AR35*Scores!$E91</f>
        <v>0</v>
      </c>
      <c r="AP91" s="34">
        <f>Questions!AS35*Scores!$E91</f>
        <v>0</v>
      </c>
      <c r="AQ91" s="34">
        <f>Questions!AT35*Scores!$E91</f>
        <v>0</v>
      </c>
      <c r="AR91" s="34">
        <f>Questions!AU35*Scores!$E91</f>
        <v>0</v>
      </c>
      <c r="AS91" s="34">
        <f>Questions!AV35*Scores!$E91</f>
        <v>0</v>
      </c>
      <c r="AT91" s="34">
        <f>Questions!AW35*Scores!$E91</f>
        <v>0</v>
      </c>
      <c r="AU91" s="34">
        <f>Questions!AX35*Scores!$E91</f>
        <v>0</v>
      </c>
      <c r="AV91" s="34">
        <f>Questions!AY35*Scores!$E91</f>
        <v>0</v>
      </c>
      <c r="AW91" s="34">
        <f>Questions!AZ35*Scores!$E91</f>
        <v>0</v>
      </c>
      <c r="AX91" s="34">
        <f>Questions!BA35*Scores!$E91</f>
        <v>0</v>
      </c>
      <c r="AY91" s="34">
        <f>Questions!BB35*Scores!$E91</f>
        <v>0</v>
      </c>
      <c r="AZ91" s="34">
        <f>Questions!BC35*Scores!$E91</f>
        <v>0</v>
      </c>
    </row>
    <row r="92" spans="1:52" x14ac:dyDescent="0.3">
      <c r="A92">
        <f>Questions!A36</f>
        <v>132</v>
      </c>
      <c r="B92" t="s">
        <v>649</v>
      </c>
      <c r="C92" t="str">
        <f>Questions!D36</f>
        <v>What precedes M R T M M M M, and why?</v>
      </c>
      <c r="D92" s="34">
        <f>Questions!G36</f>
        <v>2</v>
      </c>
      <c r="E92" s="34">
        <f>Questions!H36</f>
        <v>17</v>
      </c>
      <c r="G92" s="34">
        <f>Questions!J36*Scores!$E92</f>
        <v>0</v>
      </c>
      <c r="H92" s="34">
        <f>Questions!K36*Scores!$E92</f>
        <v>0</v>
      </c>
      <c r="I92" s="34">
        <f>Questions!L36*Scores!$E92</f>
        <v>0</v>
      </c>
      <c r="J92" s="34">
        <f>Questions!M36*Scores!$E92</f>
        <v>17</v>
      </c>
      <c r="K92" s="34">
        <f>Questions!N36*Scores!$E92</f>
        <v>0</v>
      </c>
      <c r="L92" s="34">
        <f>Questions!O36*Scores!$E92</f>
        <v>17</v>
      </c>
      <c r="M92" s="34">
        <f>Questions!P36*Scores!$E92</f>
        <v>17</v>
      </c>
      <c r="N92" s="34">
        <f>Questions!Q36*Scores!$E92</f>
        <v>0</v>
      </c>
      <c r="O92" s="34">
        <f>Questions!R36*Scores!$E92</f>
        <v>0</v>
      </c>
      <c r="P92" s="34">
        <f>Questions!S36*Scores!$E92</f>
        <v>0</v>
      </c>
      <c r="Q92" s="34">
        <f>Questions!T36*Scores!$E92</f>
        <v>0</v>
      </c>
      <c r="R92" s="34">
        <f>Questions!U36*Scores!$E92</f>
        <v>17</v>
      </c>
      <c r="S92" s="34">
        <f>Questions!V36*Scores!$E92</f>
        <v>0</v>
      </c>
      <c r="T92" s="34">
        <f>Questions!W36*Scores!$E92</f>
        <v>0</v>
      </c>
      <c r="U92" s="34">
        <f>Questions!X36*Scores!$E92</f>
        <v>17</v>
      </c>
      <c r="V92" s="34">
        <f>Questions!Y36*Scores!$E92</f>
        <v>17</v>
      </c>
      <c r="W92" s="34">
        <f>Questions!Z36*Scores!$E92</f>
        <v>0</v>
      </c>
      <c r="X92" s="34">
        <f>Questions!AA36*Scores!$E92</f>
        <v>17</v>
      </c>
      <c r="Y92" s="34">
        <f>Questions!AB36*Scores!$E92</f>
        <v>17</v>
      </c>
      <c r="Z92" s="34">
        <f>Questions!AC36*Scores!$E92</f>
        <v>0</v>
      </c>
      <c r="AA92" s="34">
        <f>Questions!AD36*Scores!$E92</f>
        <v>0</v>
      </c>
      <c r="AB92" s="34">
        <f>Questions!AE36*Scores!$E92</f>
        <v>17</v>
      </c>
      <c r="AC92" s="34">
        <f>Questions!AF36*Scores!$E92</f>
        <v>17</v>
      </c>
      <c r="AD92" s="34">
        <f>Questions!AG36*Scores!$E92</f>
        <v>0</v>
      </c>
      <c r="AE92" s="34">
        <f>Questions!AH36*Scores!$E92</f>
        <v>0</v>
      </c>
      <c r="AF92" s="34">
        <f>Questions!AI36*Scores!$E92</f>
        <v>17</v>
      </c>
      <c r="AG92" s="34">
        <f>Questions!AJ36*Scores!$E92</f>
        <v>0</v>
      </c>
      <c r="AH92" s="34">
        <f>Questions!AK36*Scores!$E92</f>
        <v>17</v>
      </c>
      <c r="AI92" s="34">
        <f>Questions!AL36*Scores!$E92</f>
        <v>0</v>
      </c>
      <c r="AJ92" s="34">
        <f>Questions!AM36*Scores!$E92</f>
        <v>0</v>
      </c>
      <c r="AK92" s="34">
        <f>Questions!AN36*Scores!$E92</f>
        <v>0</v>
      </c>
      <c r="AL92" s="34">
        <f>Questions!AO36*Scores!$E92</f>
        <v>0</v>
      </c>
      <c r="AM92" s="34">
        <f>Questions!AP36*Scores!$E92</f>
        <v>0</v>
      </c>
      <c r="AN92" s="34">
        <f>Questions!AQ36*Scores!$E92</f>
        <v>0</v>
      </c>
      <c r="AO92" s="34">
        <f>Questions!AR36*Scores!$E92</f>
        <v>0</v>
      </c>
      <c r="AP92" s="34">
        <f>Questions!AS36*Scores!$E92</f>
        <v>0</v>
      </c>
      <c r="AQ92" s="34">
        <f>Questions!AT36*Scores!$E92</f>
        <v>0</v>
      </c>
      <c r="AR92" s="34">
        <f>Questions!AU36*Scores!$E92</f>
        <v>0</v>
      </c>
      <c r="AS92" s="34">
        <f>Questions!AV36*Scores!$E92</f>
        <v>0</v>
      </c>
      <c r="AT92" s="34">
        <f>Questions!AW36*Scores!$E92</f>
        <v>0</v>
      </c>
      <c r="AU92" s="34">
        <f>Questions!AX36*Scores!$E92</f>
        <v>0</v>
      </c>
      <c r="AV92" s="34">
        <f>Questions!AY36*Scores!$E92</f>
        <v>0</v>
      </c>
      <c r="AW92" s="34">
        <f>Questions!AZ36*Scores!$E92</f>
        <v>0</v>
      </c>
      <c r="AX92" s="34">
        <f>Questions!BA36*Scores!$E92</f>
        <v>0</v>
      </c>
      <c r="AY92" s="34">
        <f>Questions!BB36*Scores!$E92</f>
        <v>0</v>
      </c>
      <c r="AZ92" s="34">
        <f>Questions!BC36*Scores!$E92</f>
        <v>0</v>
      </c>
    </row>
    <row r="93" spans="1:52" x14ac:dyDescent="0.3">
      <c r="A93">
        <f>Questions!A37</f>
        <v>133</v>
      </c>
      <c r="B93" t="s">
        <v>649</v>
      </c>
      <c r="C93" t="str">
        <f>Questions!D37</f>
        <v>What's the blacked-out letter in this shop sign? 
C   L O O P S E   N D</v>
      </c>
      <c r="D93" s="34">
        <f>Questions!G37</f>
        <v>2</v>
      </c>
      <c r="E93" s="34">
        <f>Questions!H37</f>
        <v>3</v>
      </c>
      <c r="G93" s="34">
        <f>Questions!J37*Scores!$E93</f>
        <v>3</v>
      </c>
      <c r="H93" s="34">
        <f>Questions!K37*Scores!$E93</f>
        <v>3</v>
      </c>
      <c r="I93" s="34">
        <f>Questions!L37*Scores!$E93</f>
        <v>3</v>
      </c>
      <c r="J93" s="34">
        <f>Questions!M37*Scores!$E93</f>
        <v>3</v>
      </c>
      <c r="K93" s="34">
        <f>Questions!N37*Scores!$E93</f>
        <v>3</v>
      </c>
      <c r="L93" s="34">
        <f>Questions!O37*Scores!$E93</f>
        <v>3</v>
      </c>
      <c r="M93" s="34">
        <f>Questions!P37*Scores!$E93</f>
        <v>3</v>
      </c>
      <c r="N93" s="34">
        <f>Questions!Q37*Scores!$E93</f>
        <v>3</v>
      </c>
      <c r="O93" s="34">
        <f>Questions!R37*Scores!$E93</f>
        <v>3</v>
      </c>
      <c r="P93" s="34">
        <f>Questions!S37*Scores!$E93</f>
        <v>3</v>
      </c>
      <c r="Q93" s="34">
        <f>Questions!T37*Scores!$E93</f>
        <v>0</v>
      </c>
      <c r="R93" s="34">
        <f>Questions!U37*Scores!$E93</f>
        <v>3</v>
      </c>
      <c r="S93" s="34">
        <f>Questions!V37*Scores!$E93</f>
        <v>0</v>
      </c>
      <c r="T93" s="34">
        <f>Questions!W37*Scores!$E93</f>
        <v>3</v>
      </c>
      <c r="U93" s="34">
        <f>Questions!X37*Scores!$E93</f>
        <v>3</v>
      </c>
      <c r="V93" s="34">
        <f>Questions!Y37*Scores!$E93</f>
        <v>3</v>
      </c>
      <c r="W93" s="34">
        <f>Questions!Z37*Scores!$E93</f>
        <v>3</v>
      </c>
      <c r="X93" s="34">
        <f>Questions!AA37*Scores!$E93</f>
        <v>3</v>
      </c>
      <c r="Y93" s="34">
        <f>Questions!AB37*Scores!$E93</f>
        <v>3</v>
      </c>
      <c r="Z93" s="34">
        <f>Questions!AC37*Scores!$E93</f>
        <v>3</v>
      </c>
      <c r="AA93" s="34">
        <f>Questions!AD37*Scores!$E93</f>
        <v>3</v>
      </c>
      <c r="AB93" s="34">
        <f>Questions!AE37*Scores!$E93</f>
        <v>3</v>
      </c>
      <c r="AC93" s="34">
        <f>Questions!AF37*Scores!$E93</f>
        <v>3</v>
      </c>
      <c r="AD93" s="34">
        <f>Questions!AG37*Scores!$E93</f>
        <v>3</v>
      </c>
      <c r="AE93" s="34">
        <f>Questions!AH37*Scores!$E93</f>
        <v>3</v>
      </c>
      <c r="AF93" s="34">
        <f>Questions!AI37*Scores!$E93</f>
        <v>3</v>
      </c>
      <c r="AG93" s="34">
        <f>Questions!AJ37*Scores!$E93</f>
        <v>3</v>
      </c>
      <c r="AH93" s="34">
        <f>Questions!AK37*Scores!$E93</f>
        <v>3</v>
      </c>
      <c r="AI93" s="34">
        <f>Questions!AL37*Scores!$E93</f>
        <v>0</v>
      </c>
      <c r="AJ93" s="34">
        <f>Questions!AM37*Scores!$E93</f>
        <v>0</v>
      </c>
      <c r="AK93" s="34">
        <f>Questions!AN37*Scores!$E93</f>
        <v>0</v>
      </c>
      <c r="AL93" s="34">
        <f>Questions!AO37*Scores!$E93</f>
        <v>0</v>
      </c>
      <c r="AM93" s="34">
        <f>Questions!AP37*Scores!$E93</f>
        <v>0</v>
      </c>
      <c r="AN93" s="34">
        <f>Questions!AQ37*Scores!$E93</f>
        <v>0</v>
      </c>
      <c r="AO93" s="34">
        <f>Questions!AR37*Scores!$E93</f>
        <v>0</v>
      </c>
      <c r="AP93" s="34">
        <f>Questions!AS37*Scores!$E93</f>
        <v>0</v>
      </c>
      <c r="AQ93" s="34">
        <f>Questions!AT37*Scores!$E93</f>
        <v>0</v>
      </c>
      <c r="AR93" s="34">
        <f>Questions!AU37*Scores!$E93</f>
        <v>0</v>
      </c>
      <c r="AS93" s="34">
        <f>Questions!AV37*Scores!$E93</f>
        <v>0</v>
      </c>
      <c r="AT93" s="34">
        <f>Questions!AW37*Scores!$E93</f>
        <v>0</v>
      </c>
      <c r="AU93" s="34">
        <f>Questions!AX37*Scores!$E93</f>
        <v>0</v>
      </c>
      <c r="AV93" s="34">
        <f>Questions!AY37*Scores!$E93</f>
        <v>0</v>
      </c>
      <c r="AW93" s="34">
        <f>Questions!AZ37*Scores!$E93</f>
        <v>0</v>
      </c>
      <c r="AX93" s="34">
        <f>Questions!BA37*Scores!$E93</f>
        <v>0</v>
      </c>
      <c r="AY93" s="34">
        <f>Questions!BB37*Scores!$E93</f>
        <v>0</v>
      </c>
      <c r="AZ93" s="34">
        <f>Questions!BC37*Scores!$E93</f>
        <v>0</v>
      </c>
    </row>
    <row r="94" spans="1:52" x14ac:dyDescent="0.3">
      <c r="A94">
        <f>Questions!A38</f>
        <v>134</v>
      </c>
      <c r="B94" t="s">
        <v>649</v>
      </c>
      <c r="C94" t="str">
        <f>Questions!D38</f>
        <v>E O E R E X - what comes next, and why?</v>
      </c>
      <c r="D94" s="34">
        <f>Questions!G38</f>
        <v>2</v>
      </c>
      <c r="E94" s="34">
        <f>Questions!H38</f>
        <v>2</v>
      </c>
      <c r="G94" s="34">
        <f>Questions!J38*Scores!$E94</f>
        <v>2</v>
      </c>
      <c r="H94" s="34">
        <f>Questions!K38*Scores!$E94</f>
        <v>2</v>
      </c>
      <c r="I94" s="34">
        <f>Questions!L38*Scores!$E94</f>
        <v>2</v>
      </c>
      <c r="J94" s="34">
        <f>Questions!M38*Scores!$E94</f>
        <v>2</v>
      </c>
      <c r="K94" s="34">
        <f>Questions!N38*Scores!$E94</f>
        <v>2</v>
      </c>
      <c r="L94" s="34">
        <f>Questions!O38*Scores!$E94</f>
        <v>2</v>
      </c>
      <c r="M94" s="34">
        <f>Questions!P38*Scores!$E94</f>
        <v>2</v>
      </c>
      <c r="N94" s="34">
        <f>Questions!Q38*Scores!$E94</f>
        <v>0</v>
      </c>
      <c r="O94" s="34">
        <f>Questions!R38*Scores!$E94</f>
        <v>2</v>
      </c>
      <c r="P94" s="34">
        <f>Questions!S38*Scores!$E94</f>
        <v>2</v>
      </c>
      <c r="Q94" s="34">
        <f>Questions!T38*Scores!$E94</f>
        <v>2</v>
      </c>
      <c r="R94" s="34">
        <f>Questions!U38*Scores!$E94</f>
        <v>2</v>
      </c>
      <c r="S94" s="34">
        <f>Questions!V38*Scores!$E94</f>
        <v>2</v>
      </c>
      <c r="T94" s="34">
        <f>Questions!W38*Scores!$E94</f>
        <v>2</v>
      </c>
      <c r="U94" s="34">
        <f>Questions!X38*Scores!$E94</f>
        <v>2</v>
      </c>
      <c r="V94" s="34">
        <f>Questions!Y38*Scores!$E94</f>
        <v>2</v>
      </c>
      <c r="W94" s="34">
        <f>Questions!Z38*Scores!$E94</f>
        <v>2</v>
      </c>
      <c r="X94" s="34">
        <f>Questions!AA38*Scores!$E94</f>
        <v>2</v>
      </c>
      <c r="Y94" s="34">
        <f>Questions!AB38*Scores!$E94</f>
        <v>2</v>
      </c>
      <c r="Z94" s="34">
        <f>Questions!AC38*Scores!$E94</f>
        <v>2</v>
      </c>
      <c r="AA94" s="34">
        <f>Questions!AD38*Scores!$E94</f>
        <v>2</v>
      </c>
      <c r="AB94" s="34">
        <f>Questions!AE38*Scores!$E94</f>
        <v>2</v>
      </c>
      <c r="AC94" s="34">
        <f>Questions!AF38*Scores!$E94</f>
        <v>2</v>
      </c>
      <c r="AD94" s="34">
        <f>Questions!AG38*Scores!$E94</f>
        <v>2</v>
      </c>
      <c r="AE94" s="34">
        <f>Questions!AH38*Scores!$E94</f>
        <v>2</v>
      </c>
      <c r="AF94" s="34">
        <f>Questions!AI38*Scores!$E94</f>
        <v>2</v>
      </c>
      <c r="AG94" s="34">
        <f>Questions!AJ38*Scores!$E94</f>
        <v>2</v>
      </c>
      <c r="AH94" s="34">
        <f>Questions!AK38*Scores!$E94</f>
        <v>2</v>
      </c>
      <c r="AI94" s="34">
        <f>Questions!AL38*Scores!$E94</f>
        <v>0</v>
      </c>
      <c r="AJ94" s="34">
        <f>Questions!AM38*Scores!$E94</f>
        <v>0</v>
      </c>
      <c r="AK94" s="34">
        <f>Questions!AN38*Scores!$E94</f>
        <v>0</v>
      </c>
      <c r="AL94" s="34">
        <f>Questions!AO38*Scores!$E94</f>
        <v>0</v>
      </c>
      <c r="AM94" s="34">
        <f>Questions!AP38*Scores!$E94</f>
        <v>0</v>
      </c>
      <c r="AN94" s="34">
        <f>Questions!AQ38*Scores!$E94</f>
        <v>0</v>
      </c>
      <c r="AO94" s="34">
        <f>Questions!AR38*Scores!$E94</f>
        <v>0</v>
      </c>
      <c r="AP94" s="34">
        <f>Questions!AS38*Scores!$E94</f>
        <v>0</v>
      </c>
      <c r="AQ94" s="34">
        <f>Questions!AT38*Scores!$E94</f>
        <v>0</v>
      </c>
      <c r="AR94" s="34">
        <f>Questions!AU38*Scores!$E94</f>
        <v>0</v>
      </c>
      <c r="AS94" s="34">
        <f>Questions!AV38*Scores!$E94</f>
        <v>0</v>
      </c>
      <c r="AT94" s="34">
        <f>Questions!AW38*Scores!$E94</f>
        <v>0</v>
      </c>
      <c r="AU94" s="34">
        <f>Questions!AX38*Scores!$E94</f>
        <v>0</v>
      </c>
      <c r="AV94" s="34">
        <f>Questions!AY38*Scores!$E94</f>
        <v>0</v>
      </c>
      <c r="AW94" s="34">
        <f>Questions!AZ38*Scores!$E94</f>
        <v>0</v>
      </c>
      <c r="AX94" s="34">
        <f>Questions!BA38*Scores!$E94</f>
        <v>0</v>
      </c>
      <c r="AY94" s="34">
        <f>Questions!BB38*Scores!$E94</f>
        <v>0</v>
      </c>
      <c r="AZ94" s="34">
        <f>Questions!BC38*Scores!$E94</f>
        <v>0</v>
      </c>
    </row>
    <row r="95" spans="1:52" x14ac:dyDescent="0.3">
      <c r="A95">
        <f>Questions!A39</f>
        <v>135</v>
      </c>
      <c r="B95" t="s">
        <v>649</v>
      </c>
      <c r="C95" t="str">
        <f>Questions!D39</f>
        <v xml:space="preserve">Where is the bridge over troubled waters? </v>
      </c>
      <c r="D95" s="34">
        <f>Questions!G39</f>
        <v>2</v>
      </c>
      <c r="E95" s="34">
        <f>Questions!H39</f>
        <v>8</v>
      </c>
      <c r="G95" s="34">
        <f>Questions!J39*Scores!$E95</f>
        <v>0</v>
      </c>
      <c r="H95" s="34">
        <f>Questions!K39*Scores!$E95</f>
        <v>0</v>
      </c>
      <c r="I95" s="34">
        <f>Questions!L39*Scores!$E95</f>
        <v>8</v>
      </c>
      <c r="J95" s="34">
        <f>Questions!M39*Scores!$E95</f>
        <v>8</v>
      </c>
      <c r="K95" s="34">
        <f>Questions!N39*Scores!$E95</f>
        <v>8</v>
      </c>
      <c r="L95" s="34">
        <f>Questions!O39*Scores!$E95</f>
        <v>8</v>
      </c>
      <c r="M95" s="34">
        <f>Questions!P39*Scores!$E95</f>
        <v>8</v>
      </c>
      <c r="N95" s="34">
        <f>Questions!Q39*Scores!$E95</f>
        <v>0</v>
      </c>
      <c r="O95" s="34">
        <f>Questions!R39*Scores!$E95</f>
        <v>8</v>
      </c>
      <c r="P95" s="34">
        <f>Questions!S39*Scores!$E95</f>
        <v>0</v>
      </c>
      <c r="Q95" s="34">
        <f>Questions!T39*Scores!$E95</f>
        <v>8</v>
      </c>
      <c r="R95" s="34">
        <f>Questions!U39*Scores!$E95</f>
        <v>8</v>
      </c>
      <c r="S95" s="34">
        <f>Questions!V39*Scores!$E95</f>
        <v>0</v>
      </c>
      <c r="T95" s="34">
        <f>Questions!W39*Scores!$E95</f>
        <v>8</v>
      </c>
      <c r="U95" s="34">
        <f>Questions!X39*Scores!$E95</f>
        <v>8</v>
      </c>
      <c r="V95" s="34">
        <f>Questions!Y39*Scores!$E95</f>
        <v>8</v>
      </c>
      <c r="W95" s="34">
        <f>Questions!Z39*Scores!$E95</f>
        <v>8</v>
      </c>
      <c r="X95" s="34">
        <f>Questions!AA39*Scores!$E95</f>
        <v>8</v>
      </c>
      <c r="Y95" s="34">
        <f>Questions!AB39*Scores!$E95</f>
        <v>8</v>
      </c>
      <c r="Z95" s="34">
        <f>Questions!AC39*Scores!$E95</f>
        <v>0</v>
      </c>
      <c r="AA95" s="34">
        <f>Questions!AD39*Scores!$E95</f>
        <v>8</v>
      </c>
      <c r="AB95" s="34">
        <f>Questions!AE39*Scores!$E95</f>
        <v>8</v>
      </c>
      <c r="AC95" s="34">
        <f>Questions!AF39*Scores!$E95</f>
        <v>0</v>
      </c>
      <c r="AD95" s="34">
        <f>Questions!AG39*Scores!$E95</f>
        <v>8</v>
      </c>
      <c r="AE95" s="34">
        <f>Questions!AH39*Scores!$E95</f>
        <v>8</v>
      </c>
      <c r="AF95" s="34">
        <f>Questions!AI39*Scores!$E95</f>
        <v>8</v>
      </c>
      <c r="AG95" s="34">
        <f>Questions!AJ39*Scores!$E95</f>
        <v>8</v>
      </c>
      <c r="AH95" s="34">
        <f>Questions!AK39*Scores!$E95</f>
        <v>8</v>
      </c>
      <c r="AI95" s="34">
        <f>Questions!AL39*Scores!$E95</f>
        <v>0</v>
      </c>
      <c r="AJ95" s="34">
        <f>Questions!AM39*Scores!$E95</f>
        <v>0</v>
      </c>
      <c r="AK95" s="34">
        <f>Questions!AN39*Scores!$E95</f>
        <v>0</v>
      </c>
      <c r="AL95" s="34">
        <f>Questions!AO39*Scores!$E95</f>
        <v>0</v>
      </c>
      <c r="AM95" s="34">
        <f>Questions!AP39*Scores!$E95</f>
        <v>0</v>
      </c>
      <c r="AN95" s="34">
        <f>Questions!AQ39*Scores!$E95</f>
        <v>0</v>
      </c>
      <c r="AO95" s="34">
        <f>Questions!AR39*Scores!$E95</f>
        <v>0</v>
      </c>
      <c r="AP95" s="34">
        <f>Questions!AS39*Scores!$E95</f>
        <v>0</v>
      </c>
      <c r="AQ95" s="34">
        <f>Questions!AT39*Scores!$E95</f>
        <v>0</v>
      </c>
      <c r="AR95" s="34">
        <f>Questions!AU39*Scores!$E95</f>
        <v>0</v>
      </c>
      <c r="AS95" s="34">
        <f>Questions!AV39*Scores!$E95</f>
        <v>0</v>
      </c>
      <c r="AT95" s="34">
        <f>Questions!AW39*Scores!$E95</f>
        <v>0</v>
      </c>
      <c r="AU95" s="34">
        <f>Questions!AX39*Scores!$E95</f>
        <v>0</v>
      </c>
      <c r="AV95" s="34">
        <f>Questions!AY39*Scores!$E95</f>
        <v>0</v>
      </c>
      <c r="AW95" s="34">
        <f>Questions!AZ39*Scores!$E95</f>
        <v>0</v>
      </c>
      <c r="AX95" s="34">
        <f>Questions!BA39*Scores!$E95</f>
        <v>0</v>
      </c>
      <c r="AY95" s="34">
        <f>Questions!BB39*Scores!$E95</f>
        <v>0</v>
      </c>
      <c r="AZ95" s="34">
        <f>Questions!BC39*Scores!$E95</f>
        <v>0</v>
      </c>
    </row>
    <row r="96" spans="1:52" x14ac:dyDescent="0.3">
      <c r="A96">
        <f>Questions!A40</f>
        <v>136</v>
      </c>
      <c r="B96" t="s">
        <v>649</v>
      </c>
      <c r="C96" t="str">
        <f>Questions!D40</f>
        <v>Who is one before Daniel and three before Joel?</v>
      </c>
      <c r="D96" s="34">
        <f>Questions!G40</f>
        <v>2</v>
      </c>
      <c r="E96" s="34">
        <f>Questions!H40</f>
        <v>1</v>
      </c>
      <c r="G96" s="34">
        <f>Questions!J40*Scores!$E96</f>
        <v>1</v>
      </c>
      <c r="H96" s="34">
        <f>Questions!K40*Scores!$E96</f>
        <v>1</v>
      </c>
      <c r="I96" s="34">
        <f>Questions!L40*Scores!$E96</f>
        <v>1</v>
      </c>
      <c r="J96" s="34">
        <f>Questions!M40*Scores!$E96</f>
        <v>1</v>
      </c>
      <c r="K96" s="34">
        <f>Questions!N40*Scores!$E96</f>
        <v>1</v>
      </c>
      <c r="L96" s="34">
        <f>Questions!O40*Scores!$E96</f>
        <v>1</v>
      </c>
      <c r="M96" s="34">
        <f>Questions!P40*Scores!$E96</f>
        <v>1</v>
      </c>
      <c r="N96" s="34">
        <f>Questions!Q40*Scores!$E96</f>
        <v>1</v>
      </c>
      <c r="O96" s="34">
        <f>Questions!R40*Scores!$E96</f>
        <v>1</v>
      </c>
      <c r="P96" s="34">
        <f>Questions!S40*Scores!$E96</f>
        <v>1</v>
      </c>
      <c r="Q96" s="34">
        <f>Questions!T40*Scores!$E96</f>
        <v>1</v>
      </c>
      <c r="R96" s="34">
        <f>Questions!U40*Scores!$E96</f>
        <v>1</v>
      </c>
      <c r="S96" s="34">
        <f>Questions!V40*Scores!$E96</f>
        <v>1</v>
      </c>
      <c r="T96" s="34">
        <f>Questions!W40*Scores!$E96</f>
        <v>1</v>
      </c>
      <c r="U96" s="34">
        <f>Questions!X40*Scores!$E96</f>
        <v>1</v>
      </c>
      <c r="V96" s="34">
        <f>Questions!Y40*Scores!$E96</f>
        <v>1</v>
      </c>
      <c r="W96" s="34">
        <f>Questions!Z40*Scores!$E96</f>
        <v>1</v>
      </c>
      <c r="X96" s="34">
        <f>Questions!AA40*Scores!$E96</f>
        <v>1</v>
      </c>
      <c r="Y96" s="34">
        <f>Questions!AB40*Scores!$E96</f>
        <v>1</v>
      </c>
      <c r="Z96" s="34">
        <f>Questions!AC40*Scores!$E96</f>
        <v>1</v>
      </c>
      <c r="AA96" s="34">
        <f>Questions!AD40*Scores!$E96</f>
        <v>1</v>
      </c>
      <c r="AB96" s="34">
        <f>Questions!AE40*Scores!$E96</f>
        <v>1</v>
      </c>
      <c r="AC96" s="34">
        <f>Questions!AF40*Scores!$E96</f>
        <v>1</v>
      </c>
      <c r="AD96" s="34">
        <f>Questions!AG40*Scores!$E96</f>
        <v>1</v>
      </c>
      <c r="AE96" s="34">
        <f>Questions!AH40*Scores!$E96</f>
        <v>1</v>
      </c>
      <c r="AF96" s="34">
        <f>Questions!AI40*Scores!$E96</f>
        <v>1</v>
      </c>
      <c r="AG96" s="34">
        <f>Questions!AJ40*Scores!$E96</f>
        <v>1</v>
      </c>
      <c r="AH96" s="34">
        <f>Questions!AK40*Scores!$E96</f>
        <v>1</v>
      </c>
      <c r="AI96" s="34">
        <f>Questions!AL40*Scores!$E96</f>
        <v>0</v>
      </c>
      <c r="AJ96" s="34">
        <f>Questions!AM40*Scores!$E96</f>
        <v>0</v>
      </c>
      <c r="AK96" s="34">
        <f>Questions!AN40*Scores!$E96</f>
        <v>0</v>
      </c>
      <c r="AL96" s="34">
        <f>Questions!AO40*Scores!$E96</f>
        <v>0</v>
      </c>
      <c r="AM96" s="34">
        <f>Questions!AP40*Scores!$E96</f>
        <v>0</v>
      </c>
      <c r="AN96" s="34">
        <f>Questions!AQ40*Scores!$E96</f>
        <v>0</v>
      </c>
      <c r="AO96" s="34">
        <f>Questions!AR40*Scores!$E96</f>
        <v>0</v>
      </c>
      <c r="AP96" s="34">
        <f>Questions!AS40*Scores!$E96</f>
        <v>0</v>
      </c>
      <c r="AQ96" s="34">
        <f>Questions!AT40*Scores!$E96</f>
        <v>0</v>
      </c>
      <c r="AR96" s="34">
        <f>Questions!AU40*Scores!$E96</f>
        <v>0</v>
      </c>
      <c r="AS96" s="34">
        <f>Questions!AV40*Scores!$E96</f>
        <v>0</v>
      </c>
      <c r="AT96" s="34">
        <f>Questions!AW40*Scores!$E96</f>
        <v>0</v>
      </c>
      <c r="AU96" s="34">
        <f>Questions!AX40*Scores!$E96</f>
        <v>0</v>
      </c>
      <c r="AV96" s="34">
        <f>Questions!AY40*Scores!$E96</f>
        <v>0</v>
      </c>
      <c r="AW96" s="34">
        <f>Questions!AZ40*Scores!$E96</f>
        <v>0</v>
      </c>
      <c r="AX96" s="34">
        <f>Questions!BA40*Scores!$E96</f>
        <v>0</v>
      </c>
      <c r="AY96" s="34">
        <f>Questions!BB40*Scores!$E96</f>
        <v>0</v>
      </c>
      <c r="AZ96" s="34">
        <f>Questions!BC40*Scores!$E96</f>
        <v>0</v>
      </c>
    </row>
    <row r="97" spans="1:52" x14ac:dyDescent="0.3">
      <c r="A97">
        <f>Questions!A41</f>
        <v>137</v>
      </c>
      <c r="B97" t="s">
        <v>649</v>
      </c>
      <c r="C97" t="str">
        <f>Questions!D41</f>
        <v xml:space="preserve">The amazing grave of J Constable (copied in glass and on the floor of the church) is in which village? </v>
      </c>
      <c r="D97" s="34">
        <f>Questions!G41</f>
        <v>2</v>
      </c>
      <c r="E97" s="34">
        <f>Questions!H41</f>
        <v>9</v>
      </c>
      <c r="G97" s="34">
        <f>Questions!J41*Scores!$E97</f>
        <v>0</v>
      </c>
      <c r="H97" s="34">
        <f>Questions!K41*Scores!$E97</f>
        <v>0</v>
      </c>
      <c r="I97" s="34">
        <f>Questions!L41*Scores!$E97</f>
        <v>0</v>
      </c>
      <c r="J97" s="34">
        <f>Questions!M41*Scores!$E97</f>
        <v>9</v>
      </c>
      <c r="K97" s="34">
        <f>Questions!N41*Scores!$E97</f>
        <v>9</v>
      </c>
      <c r="L97" s="34">
        <f>Questions!O41*Scores!$E97</f>
        <v>9</v>
      </c>
      <c r="M97" s="34">
        <f>Questions!P41*Scores!$E97</f>
        <v>9</v>
      </c>
      <c r="N97" s="34">
        <f>Questions!Q41*Scores!$E97</f>
        <v>0</v>
      </c>
      <c r="O97" s="34">
        <f>Questions!R41*Scores!$E97</f>
        <v>9</v>
      </c>
      <c r="P97" s="34">
        <f>Questions!S41*Scores!$E97</f>
        <v>0</v>
      </c>
      <c r="Q97" s="34">
        <f>Questions!T41*Scores!$E97</f>
        <v>9</v>
      </c>
      <c r="R97" s="34">
        <f>Questions!U41*Scores!$E97</f>
        <v>9</v>
      </c>
      <c r="S97" s="34">
        <f>Questions!V41*Scores!$E97</f>
        <v>0</v>
      </c>
      <c r="T97" s="34">
        <f>Questions!W41*Scores!$E97</f>
        <v>9</v>
      </c>
      <c r="U97" s="34">
        <f>Questions!X41*Scores!$E97</f>
        <v>9</v>
      </c>
      <c r="V97" s="34">
        <f>Questions!Y41*Scores!$E97</f>
        <v>9</v>
      </c>
      <c r="W97" s="34">
        <f>Questions!Z41*Scores!$E97</f>
        <v>9</v>
      </c>
      <c r="X97" s="34">
        <f>Questions!AA41*Scores!$E97</f>
        <v>9</v>
      </c>
      <c r="Y97" s="34">
        <f>Questions!AB41*Scores!$E97</f>
        <v>9</v>
      </c>
      <c r="Z97" s="34">
        <f>Questions!AC41*Scores!$E97</f>
        <v>0</v>
      </c>
      <c r="AA97" s="34">
        <f>Questions!AD41*Scores!$E97</f>
        <v>9</v>
      </c>
      <c r="AB97" s="34">
        <f>Questions!AE41*Scores!$E97</f>
        <v>9</v>
      </c>
      <c r="AC97" s="34">
        <f>Questions!AF41*Scores!$E97</f>
        <v>0</v>
      </c>
      <c r="AD97" s="34">
        <f>Questions!AG41*Scores!$E97</f>
        <v>9</v>
      </c>
      <c r="AE97" s="34">
        <f>Questions!AH41*Scores!$E97</f>
        <v>9</v>
      </c>
      <c r="AF97" s="34">
        <f>Questions!AI41*Scores!$E97</f>
        <v>9</v>
      </c>
      <c r="AG97" s="34">
        <f>Questions!AJ41*Scores!$E97</f>
        <v>9</v>
      </c>
      <c r="AH97" s="34">
        <f>Questions!AK41*Scores!$E97</f>
        <v>9</v>
      </c>
      <c r="AI97" s="34">
        <f>Questions!AL41*Scores!$E97</f>
        <v>0</v>
      </c>
      <c r="AJ97" s="34">
        <f>Questions!AM41*Scores!$E97</f>
        <v>0</v>
      </c>
      <c r="AK97" s="34">
        <f>Questions!AN41*Scores!$E97</f>
        <v>0</v>
      </c>
      <c r="AL97" s="34">
        <f>Questions!AO41*Scores!$E97</f>
        <v>0</v>
      </c>
      <c r="AM97" s="34">
        <f>Questions!AP41*Scores!$E97</f>
        <v>0</v>
      </c>
      <c r="AN97" s="34">
        <f>Questions!AQ41*Scores!$E97</f>
        <v>0</v>
      </c>
      <c r="AO97" s="34">
        <f>Questions!AR41*Scores!$E97</f>
        <v>0</v>
      </c>
      <c r="AP97" s="34">
        <f>Questions!AS41*Scores!$E97</f>
        <v>0</v>
      </c>
      <c r="AQ97" s="34">
        <f>Questions!AT41*Scores!$E97</f>
        <v>0</v>
      </c>
      <c r="AR97" s="34">
        <f>Questions!AU41*Scores!$E97</f>
        <v>0</v>
      </c>
      <c r="AS97" s="34">
        <f>Questions!AV41*Scores!$E97</f>
        <v>0</v>
      </c>
      <c r="AT97" s="34">
        <f>Questions!AW41*Scores!$E97</f>
        <v>0</v>
      </c>
      <c r="AU97" s="34">
        <f>Questions!AX41*Scores!$E97</f>
        <v>0</v>
      </c>
      <c r="AV97" s="34">
        <f>Questions!AY41*Scores!$E97</f>
        <v>0</v>
      </c>
      <c r="AW97" s="34">
        <f>Questions!AZ41*Scores!$E97</f>
        <v>0</v>
      </c>
      <c r="AX97" s="34">
        <f>Questions!BA41*Scores!$E97</f>
        <v>0</v>
      </c>
      <c r="AY97" s="34">
        <f>Questions!BB41*Scores!$E97</f>
        <v>0</v>
      </c>
      <c r="AZ97" s="34">
        <f>Questions!BC41*Scores!$E97</f>
        <v>0</v>
      </c>
    </row>
    <row r="98" spans="1:52" x14ac:dyDescent="0.3">
      <c r="A98">
        <f>Questions!A42</f>
        <v>138</v>
      </c>
      <c r="B98" t="s">
        <v>649</v>
      </c>
      <c r="C98" t="str">
        <f>Questions!D42</f>
        <v xml:space="preserve">Which family provided all the timber ever used in Westminster Hall's roof? </v>
      </c>
      <c r="D98" s="34">
        <f>Questions!G42</f>
        <v>2</v>
      </c>
      <c r="E98" s="34">
        <f>Questions!H42</f>
        <v>4</v>
      </c>
      <c r="G98" s="34">
        <f>Questions!J42*Scores!$E98</f>
        <v>4</v>
      </c>
      <c r="H98" s="34">
        <f>Questions!K42*Scores!$E98</f>
        <v>0</v>
      </c>
      <c r="I98" s="34">
        <f>Questions!L42*Scores!$E98</f>
        <v>4</v>
      </c>
      <c r="J98" s="34">
        <f>Questions!M42*Scores!$E98</f>
        <v>4</v>
      </c>
      <c r="K98" s="34">
        <f>Questions!N42*Scores!$E98</f>
        <v>4</v>
      </c>
      <c r="L98" s="34">
        <f>Questions!O42*Scores!$E98</f>
        <v>4</v>
      </c>
      <c r="M98" s="34">
        <f>Questions!P42*Scores!$E98</f>
        <v>4</v>
      </c>
      <c r="N98" s="34">
        <f>Questions!Q42*Scores!$E98</f>
        <v>4</v>
      </c>
      <c r="O98" s="34">
        <f>Questions!R42*Scores!$E98</f>
        <v>4</v>
      </c>
      <c r="P98" s="34">
        <f>Questions!S42*Scores!$E98</f>
        <v>0</v>
      </c>
      <c r="Q98" s="34">
        <f>Questions!T42*Scores!$E98</f>
        <v>4</v>
      </c>
      <c r="R98" s="34">
        <f>Questions!U42*Scores!$E98</f>
        <v>4</v>
      </c>
      <c r="S98" s="34">
        <f>Questions!V42*Scores!$E98</f>
        <v>0</v>
      </c>
      <c r="T98" s="34">
        <f>Questions!W42*Scores!$E98</f>
        <v>4</v>
      </c>
      <c r="U98" s="34">
        <f>Questions!X42*Scores!$E98</f>
        <v>4</v>
      </c>
      <c r="V98" s="34">
        <f>Questions!Y42*Scores!$E98</f>
        <v>4</v>
      </c>
      <c r="W98" s="34">
        <f>Questions!Z42*Scores!$E98</f>
        <v>4</v>
      </c>
      <c r="X98" s="34">
        <f>Questions!AA42*Scores!$E98</f>
        <v>4</v>
      </c>
      <c r="Y98" s="34">
        <f>Questions!AB42*Scores!$E98</f>
        <v>4</v>
      </c>
      <c r="Z98" s="34">
        <f>Questions!AC42*Scores!$E98</f>
        <v>4</v>
      </c>
      <c r="AA98" s="34">
        <f>Questions!AD42*Scores!$E98</f>
        <v>4</v>
      </c>
      <c r="AB98" s="34">
        <f>Questions!AE42*Scores!$E98</f>
        <v>4</v>
      </c>
      <c r="AC98" s="34">
        <f>Questions!AF42*Scores!$E98</f>
        <v>4</v>
      </c>
      <c r="AD98" s="34">
        <f>Questions!AG42*Scores!$E98</f>
        <v>4</v>
      </c>
      <c r="AE98" s="34">
        <f>Questions!AH42*Scores!$E98</f>
        <v>4</v>
      </c>
      <c r="AF98" s="34">
        <f>Questions!AI42*Scores!$E98</f>
        <v>4</v>
      </c>
      <c r="AG98" s="34">
        <f>Questions!AJ42*Scores!$E98</f>
        <v>4</v>
      </c>
      <c r="AH98" s="34">
        <f>Questions!AK42*Scores!$E98</f>
        <v>4</v>
      </c>
      <c r="AI98" s="34">
        <f>Questions!AL42*Scores!$E98</f>
        <v>0</v>
      </c>
      <c r="AJ98" s="34">
        <f>Questions!AM42*Scores!$E98</f>
        <v>0</v>
      </c>
      <c r="AK98" s="34">
        <f>Questions!AN42*Scores!$E98</f>
        <v>0</v>
      </c>
      <c r="AL98" s="34">
        <f>Questions!AO42*Scores!$E98</f>
        <v>0</v>
      </c>
      <c r="AM98" s="34">
        <f>Questions!AP42*Scores!$E98</f>
        <v>0</v>
      </c>
      <c r="AN98" s="34">
        <f>Questions!AQ42*Scores!$E98</f>
        <v>0</v>
      </c>
      <c r="AO98" s="34">
        <f>Questions!AR42*Scores!$E98</f>
        <v>0</v>
      </c>
      <c r="AP98" s="34">
        <f>Questions!AS42*Scores!$E98</f>
        <v>0</v>
      </c>
      <c r="AQ98" s="34">
        <f>Questions!AT42*Scores!$E98</f>
        <v>0</v>
      </c>
      <c r="AR98" s="34">
        <f>Questions!AU42*Scores!$E98</f>
        <v>0</v>
      </c>
      <c r="AS98" s="34">
        <f>Questions!AV42*Scores!$E98</f>
        <v>0</v>
      </c>
      <c r="AT98" s="34">
        <f>Questions!AW42*Scores!$E98</f>
        <v>0</v>
      </c>
      <c r="AU98" s="34">
        <f>Questions!AX42*Scores!$E98</f>
        <v>0</v>
      </c>
      <c r="AV98" s="34">
        <f>Questions!AY42*Scores!$E98</f>
        <v>0</v>
      </c>
      <c r="AW98" s="34">
        <f>Questions!AZ42*Scores!$E98</f>
        <v>0</v>
      </c>
      <c r="AX98" s="34">
        <f>Questions!BA42*Scores!$E98</f>
        <v>0</v>
      </c>
      <c r="AY98" s="34">
        <f>Questions!BB42*Scores!$E98</f>
        <v>0</v>
      </c>
      <c r="AZ98" s="34">
        <f>Questions!BC42*Scores!$E98</f>
        <v>0</v>
      </c>
    </row>
    <row r="99" spans="1:52" x14ac:dyDescent="0.3">
      <c r="A99">
        <f>Questions!A43</f>
        <v>139</v>
      </c>
      <c r="B99" t="s">
        <v>649</v>
      </c>
      <c r="C99" t="str">
        <f>Questions!D43</f>
        <v xml:space="preserve">What connects William the Conqueror, Abbot, Meavy, Major, Royal, Honour and Watch? </v>
      </c>
      <c r="D99" s="34">
        <f>Questions!G43</f>
        <v>2</v>
      </c>
      <c r="E99" s="34">
        <f>Questions!H43</f>
        <v>6</v>
      </c>
      <c r="G99" s="34">
        <f>Questions!J43*Scores!$E99</f>
        <v>6</v>
      </c>
      <c r="H99" s="34">
        <f>Questions!K43*Scores!$E99</f>
        <v>0</v>
      </c>
      <c r="I99" s="34">
        <f>Questions!L43*Scores!$E99</f>
        <v>0</v>
      </c>
      <c r="J99" s="34">
        <f>Questions!M43*Scores!$E99</f>
        <v>6</v>
      </c>
      <c r="K99" s="34">
        <f>Questions!N43*Scores!$E99</f>
        <v>6</v>
      </c>
      <c r="L99" s="34">
        <f>Questions!O43*Scores!$E99</f>
        <v>6</v>
      </c>
      <c r="M99" s="34">
        <f>Questions!P43*Scores!$E99</f>
        <v>6</v>
      </c>
      <c r="N99" s="34">
        <f>Questions!Q43*Scores!$E99</f>
        <v>6</v>
      </c>
      <c r="O99" s="34">
        <f>Questions!R43*Scores!$E99</f>
        <v>6</v>
      </c>
      <c r="P99" s="34">
        <f>Questions!S43*Scores!$E99</f>
        <v>0</v>
      </c>
      <c r="Q99" s="34">
        <f>Questions!T43*Scores!$E99</f>
        <v>6</v>
      </c>
      <c r="R99" s="34">
        <f>Questions!U43*Scores!$E99</f>
        <v>6</v>
      </c>
      <c r="S99" s="34">
        <f>Questions!V43*Scores!$E99</f>
        <v>0</v>
      </c>
      <c r="T99" s="34">
        <f>Questions!W43*Scores!$E99</f>
        <v>6</v>
      </c>
      <c r="U99" s="34">
        <f>Questions!X43*Scores!$E99</f>
        <v>6</v>
      </c>
      <c r="V99" s="34">
        <f>Questions!Y43*Scores!$E99</f>
        <v>6</v>
      </c>
      <c r="W99" s="34">
        <f>Questions!Z43*Scores!$E99</f>
        <v>6</v>
      </c>
      <c r="X99" s="34">
        <f>Questions!AA43*Scores!$E99</f>
        <v>6</v>
      </c>
      <c r="Y99" s="34">
        <f>Questions!AB43*Scores!$E99</f>
        <v>6</v>
      </c>
      <c r="Z99" s="34">
        <f>Questions!AC43*Scores!$E99</f>
        <v>0</v>
      </c>
      <c r="AA99" s="34">
        <f>Questions!AD43*Scores!$E99</f>
        <v>6</v>
      </c>
      <c r="AB99" s="34">
        <f>Questions!AE43*Scores!$E99</f>
        <v>6</v>
      </c>
      <c r="AC99" s="34">
        <f>Questions!AF43*Scores!$E99</f>
        <v>6</v>
      </c>
      <c r="AD99" s="34">
        <f>Questions!AG43*Scores!$E99</f>
        <v>6</v>
      </c>
      <c r="AE99" s="34">
        <f>Questions!AH43*Scores!$E99</f>
        <v>6</v>
      </c>
      <c r="AF99" s="34">
        <f>Questions!AI43*Scores!$E99</f>
        <v>6</v>
      </c>
      <c r="AG99" s="34">
        <f>Questions!AJ43*Scores!$E99</f>
        <v>6</v>
      </c>
      <c r="AH99" s="34">
        <f>Questions!AK43*Scores!$E99</f>
        <v>6</v>
      </c>
      <c r="AI99" s="34">
        <f>Questions!AL43*Scores!$E99</f>
        <v>0</v>
      </c>
      <c r="AJ99" s="34">
        <f>Questions!AM43*Scores!$E99</f>
        <v>0</v>
      </c>
      <c r="AK99" s="34">
        <f>Questions!AN43*Scores!$E99</f>
        <v>0</v>
      </c>
      <c r="AL99" s="34">
        <f>Questions!AO43*Scores!$E99</f>
        <v>0</v>
      </c>
      <c r="AM99" s="34">
        <f>Questions!AP43*Scores!$E99</f>
        <v>0</v>
      </c>
      <c r="AN99" s="34">
        <f>Questions!AQ43*Scores!$E99</f>
        <v>0</v>
      </c>
      <c r="AO99" s="34">
        <f>Questions!AR43*Scores!$E99</f>
        <v>0</v>
      </c>
      <c r="AP99" s="34">
        <f>Questions!AS43*Scores!$E99</f>
        <v>0</v>
      </c>
      <c r="AQ99" s="34">
        <f>Questions!AT43*Scores!$E99</f>
        <v>0</v>
      </c>
      <c r="AR99" s="34">
        <f>Questions!AU43*Scores!$E99</f>
        <v>0</v>
      </c>
      <c r="AS99" s="34">
        <f>Questions!AV43*Scores!$E99</f>
        <v>0</v>
      </c>
      <c r="AT99" s="34">
        <f>Questions!AW43*Scores!$E99</f>
        <v>0</v>
      </c>
      <c r="AU99" s="34">
        <f>Questions!AX43*Scores!$E99</f>
        <v>0</v>
      </c>
      <c r="AV99" s="34">
        <f>Questions!AY43*Scores!$E99</f>
        <v>0</v>
      </c>
      <c r="AW99" s="34">
        <f>Questions!AZ43*Scores!$E99</f>
        <v>0</v>
      </c>
      <c r="AX99" s="34">
        <f>Questions!BA43*Scores!$E99</f>
        <v>0</v>
      </c>
      <c r="AY99" s="34">
        <f>Questions!BB43*Scores!$E99</f>
        <v>0</v>
      </c>
      <c r="AZ99" s="34">
        <f>Questions!BC43*Scores!$E99</f>
        <v>0</v>
      </c>
    </row>
    <row r="100" spans="1:52" x14ac:dyDescent="0.3">
      <c r="A100">
        <f>Questions!A44</f>
        <v>140</v>
      </c>
      <c r="B100" t="s">
        <v>649</v>
      </c>
      <c r="C100" t="str">
        <f>Questions!D44</f>
        <v xml:space="preserve">What sort of verse is Psalm  51? </v>
      </c>
      <c r="D100" s="34">
        <f>Questions!G44</f>
        <v>2</v>
      </c>
      <c r="E100" s="34">
        <f>Questions!H44</f>
        <v>10</v>
      </c>
      <c r="G100" s="34">
        <f>Questions!J44*Scores!$E100</f>
        <v>0</v>
      </c>
      <c r="H100" s="34">
        <f>Questions!K44*Scores!$E100</f>
        <v>0</v>
      </c>
      <c r="I100" s="34">
        <f>Questions!L44*Scores!$E100</f>
        <v>0</v>
      </c>
      <c r="J100" s="34">
        <f>Questions!M44*Scores!$E100</f>
        <v>10</v>
      </c>
      <c r="K100" s="34">
        <f>Questions!N44*Scores!$E100</f>
        <v>10</v>
      </c>
      <c r="L100" s="34">
        <f>Questions!O44*Scores!$E100</f>
        <v>10</v>
      </c>
      <c r="M100" s="34">
        <f>Questions!P44*Scores!$E100</f>
        <v>0</v>
      </c>
      <c r="N100" s="34">
        <f>Questions!Q44*Scores!$E100</f>
        <v>10</v>
      </c>
      <c r="O100" s="34">
        <f>Questions!R44*Scores!$E100</f>
        <v>10</v>
      </c>
      <c r="P100" s="34">
        <f>Questions!S44*Scores!$E100</f>
        <v>0</v>
      </c>
      <c r="Q100" s="34">
        <f>Questions!T44*Scores!$E100</f>
        <v>10</v>
      </c>
      <c r="R100" s="34">
        <f>Questions!U44*Scores!$E100</f>
        <v>10</v>
      </c>
      <c r="S100" s="34">
        <f>Questions!V44*Scores!$E100</f>
        <v>0</v>
      </c>
      <c r="T100" s="34">
        <f>Questions!W44*Scores!$E100</f>
        <v>10</v>
      </c>
      <c r="U100" s="34">
        <f>Questions!X44*Scores!$E100</f>
        <v>10</v>
      </c>
      <c r="V100" s="34">
        <f>Questions!Y44*Scores!$E100</f>
        <v>0</v>
      </c>
      <c r="W100" s="34">
        <f>Questions!Z44*Scores!$E100</f>
        <v>10</v>
      </c>
      <c r="X100" s="34">
        <f>Questions!AA44*Scores!$E100</f>
        <v>10</v>
      </c>
      <c r="Y100" s="34">
        <f>Questions!AB44*Scores!$E100</f>
        <v>10</v>
      </c>
      <c r="Z100" s="34">
        <f>Questions!AC44*Scores!$E100</f>
        <v>0</v>
      </c>
      <c r="AA100" s="34">
        <f>Questions!AD44*Scores!$E100</f>
        <v>10</v>
      </c>
      <c r="AB100" s="34">
        <f>Questions!AE44*Scores!$E100</f>
        <v>10</v>
      </c>
      <c r="AC100" s="34">
        <f>Questions!AF44*Scores!$E100</f>
        <v>0</v>
      </c>
      <c r="AD100" s="34">
        <f>Questions!AG44*Scores!$E100</f>
        <v>10</v>
      </c>
      <c r="AE100" s="34">
        <f>Questions!AH44*Scores!$E100</f>
        <v>10</v>
      </c>
      <c r="AF100" s="34">
        <f>Questions!AI44*Scores!$E100</f>
        <v>10</v>
      </c>
      <c r="AG100" s="34">
        <f>Questions!AJ44*Scores!$E100</f>
        <v>10</v>
      </c>
      <c r="AH100" s="34">
        <f>Questions!AK44*Scores!$E100</f>
        <v>10</v>
      </c>
      <c r="AI100" s="34">
        <f>Questions!AL44*Scores!$E100</f>
        <v>0</v>
      </c>
      <c r="AJ100" s="34">
        <f>Questions!AM44*Scores!$E100</f>
        <v>0</v>
      </c>
      <c r="AK100" s="34">
        <f>Questions!AN44*Scores!$E100</f>
        <v>0</v>
      </c>
      <c r="AL100" s="34">
        <f>Questions!AO44*Scores!$E100</f>
        <v>0</v>
      </c>
      <c r="AM100" s="34">
        <f>Questions!AP44*Scores!$E100</f>
        <v>0</v>
      </c>
      <c r="AN100" s="34">
        <f>Questions!AQ44*Scores!$E100</f>
        <v>0</v>
      </c>
      <c r="AO100" s="34">
        <f>Questions!AR44*Scores!$E100</f>
        <v>0</v>
      </c>
      <c r="AP100" s="34">
        <f>Questions!AS44*Scores!$E100</f>
        <v>0</v>
      </c>
      <c r="AQ100" s="34">
        <f>Questions!AT44*Scores!$E100</f>
        <v>0</v>
      </c>
      <c r="AR100" s="34">
        <f>Questions!AU44*Scores!$E100</f>
        <v>0</v>
      </c>
      <c r="AS100" s="34">
        <f>Questions!AV44*Scores!$E100</f>
        <v>0</v>
      </c>
      <c r="AT100" s="34">
        <f>Questions!AW44*Scores!$E100</f>
        <v>0</v>
      </c>
      <c r="AU100" s="34">
        <f>Questions!AX44*Scores!$E100</f>
        <v>0</v>
      </c>
      <c r="AV100" s="34">
        <f>Questions!AY44*Scores!$E100</f>
        <v>0</v>
      </c>
      <c r="AW100" s="34">
        <f>Questions!AZ44*Scores!$E100</f>
        <v>0</v>
      </c>
      <c r="AX100" s="34">
        <f>Questions!BA44*Scores!$E100</f>
        <v>0</v>
      </c>
      <c r="AY100" s="34">
        <f>Questions!BB44*Scores!$E100</f>
        <v>0</v>
      </c>
      <c r="AZ100" s="34">
        <f>Questions!BC44*Scores!$E100</f>
        <v>0</v>
      </c>
    </row>
    <row r="101" spans="1:52" x14ac:dyDescent="0.3">
      <c r="A101">
        <f>Questions!A45</f>
        <v>141</v>
      </c>
      <c r="B101" t="s">
        <v>649</v>
      </c>
      <c r="C101" t="str">
        <f>Questions!D45</f>
        <v>If Dowgate Hill was sixth at Christmas 2007 and seventh at Christmas 2008, what is sixth at Christmas 2016?</v>
      </c>
      <c r="D101" s="34">
        <f>Questions!G45</f>
        <v>2</v>
      </c>
      <c r="E101" s="34">
        <f>Questions!H45</f>
        <v>11</v>
      </c>
      <c r="G101" s="34">
        <f>Questions!J45*Scores!$E101</f>
        <v>11</v>
      </c>
      <c r="H101" s="34">
        <f>Questions!K45*Scores!$E101</f>
        <v>0</v>
      </c>
      <c r="I101" s="34">
        <f>Questions!L45*Scores!$E101</f>
        <v>0</v>
      </c>
      <c r="J101" s="34">
        <f>Questions!M45*Scores!$E101</f>
        <v>0</v>
      </c>
      <c r="K101" s="34">
        <f>Questions!N45*Scores!$E101</f>
        <v>11</v>
      </c>
      <c r="L101" s="34">
        <f>Questions!O45*Scores!$E101</f>
        <v>11</v>
      </c>
      <c r="M101" s="34">
        <f>Questions!P45*Scores!$E101</f>
        <v>11</v>
      </c>
      <c r="N101" s="34">
        <f>Questions!Q45*Scores!$E101</f>
        <v>0</v>
      </c>
      <c r="O101" s="34">
        <f>Questions!R45*Scores!$E101</f>
        <v>11</v>
      </c>
      <c r="P101" s="34">
        <f>Questions!S45*Scores!$E101</f>
        <v>0</v>
      </c>
      <c r="Q101" s="34">
        <f>Questions!T45*Scores!$E101</f>
        <v>11</v>
      </c>
      <c r="R101" s="34">
        <f>Questions!U45*Scores!$E101</f>
        <v>11</v>
      </c>
      <c r="S101" s="34">
        <f>Questions!V45*Scores!$E101</f>
        <v>0</v>
      </c>
      <c r="T101" s="34">
        <f>Questions!W45*Scores!$E101</f>
        <v>11</v>
      </c>
      <c r="U101" s="34">
        <f>Questions!X45*Scores!$E101</f>
        <v>11</v>
      </c>
      <c r="V101" s="34">
        <f>Questions!Y45*Scores!$E101</f>
        <v>11</v>
      </c>
      <c r="W101" s="34">
        <f>Questions!Z45*Scores!$E101</f>
        <v>11</v>
      </c>
      <c r="X101" s="34">
        <f>Questions!AA45*Scores!$E101</f>
        <v>11</v>
      </c>
      <c r="Y101" s="34">
        <f>Questions!AB45*Scores!$E101</f>
        <v>11</v>
      </c>
      <c r="Z101" s="34">
        <f>Questions!AC45*Scores!$E101</f>
        <v>0</v>
      </c>
      <c r="AA101" s="34">
        <f>Questions!AD45*Scores!$E101</f>
        <v>0</v>
      </c>
      <c r="AB101" s="34">
        <f>Questions!AE45*Scores!$E101</f>
        <v>11</v>
      </c>
      <c r="AC101" s="34">
        <f>Questions!AF45*Scores!$E101</f>
        <v>11</v>
      </c>
      <c r="AD101" s="34">
        <f>Questions!AG45*Scores!$E101</f>
        <v>11</v>
      </c>
      <c r="AE101" s="34">
        <f>Questions!AH45*Scores!$E101</f>
        <v>0</v>
      </c>
      <c r="AF101" s="34">
        <f>Questions!AI45*Scores!$E101</f>
        <v>11</v>
      </c>
      <c r="AG101" s="34">
        <f>Questions!AJ45*Scores!$E101</f>
        <v>0</v>
      </c>
      <c r="AH101" s="34">
        <f>Questions!AK45*Scores!$E101</f>
        <v>11</v>
      </c>
      <c r="AI101" s="34">
        <f>Questions!AL45*Scores!$E101</f>
        <v>0</v>
      </c>
      <c r="AJ101" s="34">
        <f>Questions!AM45*Scores!$E101</f>
        <v>0</v>
      </c>
      <c r="AK101" s="34">
        <f>Questions!AN45*Scores!$E101</f>
        <v>0</v>
      </c>
      <c r="AL101" s="34">
        <f>Questions!AO45*Scores!$E101</f>
        <v>0</v>
      </c>
      <c r="AM101" s="34">
        <f>Questions!AP45*Scores!$E101</f>
        <v>0</v>
      </c>
      <c r="AN101" s="34">
        <f>Questions!AQ45*Scores!$E101</f>
        <v>0</v>
      </c>
      <c r="AO101" s="34">
        <f>Questions!AR45*Scores!$E101</f>
        <v>0</v>
      </c>
      <c r="AP101" s="34">
        <f>Questions!AS45*Scores!$E101</f>
        <v>0</v>
      </c>
      <c r="AQ101" s="34">
        <f>Questions!AT45*Scores!$E101</f>
        <v>0</v>
      </c>
      <c r="AR101" s="34">
        <f>Questions!AU45*Scores!$E101</f>
        <v>0</v>
      </c>
      <c r="AS101" s="34">
        <f>Questions!AV45*Scores!$E101</f>
        <v>0</v>
      </c>
      <c r="AT101" s="34">
        <f>Questions!AW45*Scores!$E101</f>
        <v>0</v>
      </c>
      <c r="AU101" s="34">
        <f>Questions!AX45*Scores!$E101</f>
        <v>0</v>
      </c>
      <c r="AV101" s="34">
        <f>Questions!AY45*Scores!$E101</f>
        <v>0</v>
      </c>
      <c r="AW101" s="34">
        <f>Questions!AZ45*Scores!$E101</f>
        <v>0</v>
      </c>
      <c r="AX101" s="34">
        <f>Questions!BA45*Scores!$E101</f>
        <v>0</v>
      </c>
      <c r="AY101" s="34">
        <f>Questions!BB45*Scores!$E101</f>
        <v>0</v>
      </c>
      <c r="AZ101" s="34">
        <f>Questions!BC45*Scores!$E101</f>
        <v>0</v>
      </c>
    </row>
    <row r="102" spans="1:52" x14ac:dyDescent="0.3">
      <c r="A102">
        <f>Questions!A46</f>
        <v>142</v>
      </c>
      <c r="B102" t="s">
        <v>649</v>
      </c>
      <c r="C102" t="str">
        <f>Questions!D46</f>
        <v xml:space="preserve">Who put up the certificate of baptism of Denmark? </v>
      </c>
      <c r="D102" s="34">
        <f>Questions!G46</f>
        <v>2</v>
      </c>
      <c r="E102" s="34">
        <f>Questions!H46</f>
        <v>1</v>
      </c>
      <c r="G102" s="34">
        <f>Questions!J46*Scores!$E102</f>
        <v>1</v>
      </c>
      <c r="H102" s="34">
        <f>Questions!K46*Scores!$E102</f>
        <v>1</v>
      </c>
      <c r="I102" s="34">
        <f>Questions!L46*Scores!$E102</f>
        <v>1</v>
      </c>
      <c r="J102" s="34">
        <f>Questions!M46*Scores!$E102</f>
        <v>1</v>
      </c>
      <c r="K102" s="34">
        <f>Questions!N46*Scores!$E102</f>
        <v>1</v>
      </c>
      <c r="L102" s="34">
        <f>Questions!O46*Scores!$E102</f>
        <v>1</v>
      </c>
      <c r="M102" s="34">
        <f>Questions!P46*Scores!$E102</f>
        <v>1</v>
      </c>
      <c r="N102" s="34">
        <f>Questions!Q46*Scores!$E102</f>
        <v>1</v>
      </c>
      <c r="O102" s="34">
        <f>Questions!R46*Scores!$E102</f>
        <v>1</v>
      </c>
      <c r="P102" s="34">
        <f>Questions!S46*Scores!$E102</f>
        <v>1</v>
      </c>
      <c r="Q102" s="34">
        <f>Questions!T46*Scores!$E102</f>
        <v>1</v>
      </c>
      <c r="R102" s="34">
        <f>Questions!U46*Scores!$E102</f>
        <v>1</v>
      </c>
      <c r="S102" s="34">
        <f>Questions!V46*Scores!$E102</f>
        <v>1</v>
      </c>
      <c r="T102" s="34">
        <f>Questions!W46*Scores!$E102</f>
        <v>1</v>
      </c>
      <c r="U102" s="34">
        <f>Questions!X46*Scores!$E102</f>
        <v>1</v>
      </c>
      <c r="V102" s="34">
        <f>Questions!Y46*Scores!$E102</f>
        <v>1</v>
      </c>
      <c r="W102" s="34">
        <f>Questions!Z46*Scores!$E102</f>
        <v>1</v>
      </c>
      <c r="X102" s="34">
        <f>Questions!AA46*Scores!$E102</f>
        <v>1</v>
      </c>
      <c r="Y102" s="34">
        <f>Questions!AB46*Scores!$E102</f>
        <v>1</v>
      </c>
      <c r="Z102" s="34">
        <f>Questions!AC46*Scores!$E102</f>
        <v>1</v>
      </c>
      <c r="AA102" s="34">
        <f>Questions!AD46*Scores!$E102</f>
        <v>1</v>
      </c>
      <c r="AB102" s="34">
        <f>Questions!AE46*Scores!$E102</f>
        <v>1</v>
      </c>
      <c r="AC102" s="34">
        <f>Questions!AF46*Scores!$E102</f>
        <v>1</v>
      </c>
      <c r="AD102" s="34">
        <f>Questions!AG46*Scores!$E102</f>
        <v>1</v>
      </c>
      <c r="AE102" s="34">
        <f>Questions!AH46*Scores!$E102</f>
        <v>1</v>
      </c>
      <c r="AF102" s="34">
        <f>Questions!AI46*Scores!$E102</f>
        <v>1</v>
      </c>
      <c r="AG102" s="34">
        <f>Questions!AJ46*Scores!$E102</f>
        <v>1</v>
      </c>
      <c r="AH102" s="34">
        <f>Questions!AK46*Scores!$E102</f>
        <v>1</v>
      </c>
      <c r="AI102" s="34">
        <f>Questions!AL46*Scores!$E102</f>
        <v>0</v>
      </c>
      <c r="AJ102" s="34">
        <f>Questions!AM46*Scores!$E102</f>
        <v>0</v>
      </c>
      <c r="AK102" s="34">
        <f>Questions!AN46*Scores!$E102</f>
        <v>0</v>
      </c>
      <c r="AL102" s="34">
        <f>Questions!AO46*Scores!$E102</f>
        <v>0</v>
      </c>
      <c r="AM102" s="34">
        <f>Questions!AP46*Scores!$E102</f>
        <v>0</v>
      </c>
      <c r="AN102" s="34">
        <f>Questions!AQ46*Scores!$E102</f>
        <v>0</v>
      </c>
      <c r="AO102" s="34">
        <f>Questions!AR46*Scores!$E102</f>
        <v>0</v>
      </c>
      <c r="AP102" s="34">
        <f>Questions!AS46*Scores!$E102</f>
        <v>0</v>
      </c>
      <c r="AQ102" s="34">
        <f>Questions!AT46*Scores!$E102</f>
        <v>0</v>
      </c>
      <c r="AR102" s="34">
        <f>Questions!AU46*Scores!$E102</f>
        <v>0</v>
      </c>
      <c r="AS102" s="34">
        <f>Questions!AV46*Scores!$E102</f>
        <v>0</v>
      </c>
      <c r="AT102" s="34">
        <f>Questions!AW46*Scores!$E102</f>
        <v>0</v>
      </c>
      <c r="AU102" s="34">
        <f>Questions!AX46*Scores!$E102</f>
        <v>0</v>
      </c>
      <c r="AV102" s="34">
        <f>Questions!AY46*Scores!$E102</f>
        <v>0</v>
      </c>
      <c r="AW102" s="34">
        <f>Questions!AZ46*Scores!$E102</f>
        <v>0</v>
      </c>
      <c r="AX102" s="34">
        <f>Questions!BA46*Scores!$E102</f>
        <v>0</v>
      </c>
      <c r="AY102" s="34">
        <f>Questions!BB46*Scores!$E102</f>
        <v>0</v>
      </c>
      <c r="AZ102" s="34">
        <f>Questions!BC46*Scores!$E102</f>
        <v>0</v>
      </c>
    </row>
    <row r="103" spans="1:52" x14ac:dyDescent="0.3">
      <c r="A103">
        <f>Questions!A47</f>
        <v>143</v>
      </c>
      <c r="B103" t="s">
        <v>649</v>
      </c>
      <c r="C103" t="str">
        <f>Questions!D47</f>
        <v>Which city has a resting-place for a legendary king and a Scottish novel?</v>
      </c>
      <c r="D103" s="34">
        <f>Questions!G47</f>
        <v>2</v>
      </c>
      <c r="E103" s="34">
        <f>Questions!H47</f>
        <v>7</v>
      </c>
      <c r="G103" s="34">
        <f>Questions!J47*Scores!$E103</f>
        <v>7</v>
      </c>
      <c r="H103" s="34">
        <f>Questions!K47*Scores!$E103</f>
        <v>7</v>
      </c>
      <c r="I103" s="34">
        <f>Questions!L47*Scores!$E103</f>
        <v>0</v>
      </c>
      <c r="J103" s="34">
        <f>Questions!M47*Scores!$E103</f>
        <v>7</v>
      </c>
      <c r="K103" s="34">
        <f>Questions!N47*Scores!$E103</f>
        <v>7</v>
      </c>
      <c r="L103" s="34">
        <f>Questions!O47*Scores!$E103</f>
        <v>7</v>
      </c>
      <c r="M103" s="34">
        <f>Questions!P47*Scores!$E103</f>
        <v>7</v>
      </c>
      <c r="N103" s="34">
        <f>Questions!Q47*Scores!$E103</f>
        <v>0</v>
      </c>
      <c r="O103" s="34">
        <f>Questions!R47*Scores!$E103</f>
        <v>7</v>
      </c>
      <c r="P103" s="34">
        <f>Questions!S47*Scores!$E103</f>
        <v>7</v>
      </c>
      <c r="Q103" s="34">
        <f>Questions!T47*Scores!$E103</f>
        <v>7</v>
      </c>
      <c r="R103" s="34">
        <f>Questions!U47*Scores!$E103</f>
        <v>7</v>
      </c>
      <c r="S103" s="34">
        <f>Questions!V47*Scores!$E103</f>
        <v>0</v>
      </c>
      <c r="T103" s="34">
        <f>Questions!W47*Scores!$E103</f>
        <v>0</v>
      </c>
      <c r="U103" s="34">
        <f>Questions!X47*Scores!$E103</f>
        <v>7</v>
      </c>
      <c r="V103" s="34">
        <f>Questions!Y47*Scores!$E103</f>
        <v>7</v>
      </c>
      <c r="W103" s="34">
        <f>Questions!Z47*Scores!$E103</f>
        <v>7</v>
      </c>
      <c r="X103" s="34">
        <f>Questions!AA47*Scores!$E103</f>
        <v>7</v>
      </c>
      <c r="Y103" s="34">
        <f>Questions!AB47*Scores!$E103</f>
        <v>7</v>
      </c>
      <c r="Z103" s="34">
        <f>Questions!AC47*Scores!$E103</f>
        <v>0</v>
      </c>
      <c r="AA103" s="34">
        <f>Questions!AD47*Scores!$E103</f>
        <v>0</v>
      </c>
      <c r="AB103" s="34">
        <f>Questions!AE47*Scores!$E103</f>
        <v>7</v>
      </c>
      <c r="AC103" s="34">
        <f>Questions!AF47*Scores!$E103</f>
        <v>7</v>
      </c>
      <c r="AD103" s="34">
        <f>Questions!AG47*Scores!$E103</f>
        <v>7</v>
      </c>
      <c r="AE103" s="34">
        <f>Questions!AH47*Scores!$E103</f>
        <v>7</v>
      </c>
      <c r="AF103" s="34">
        <f>Questions!AI47*Scores!$E103</f>
        <v>7</v>
      </c>
      <c r="AG103" s="34">
        <f>Questions!AJ47*Scores!$E103</f>
        <v>7</v>
      </c>
      <c r="AH103" s="34">
        <f>Questions!AK47*Scores!$E103</f>
        <v>7</v>
      </c>
      <c r="AI103" s="34">
        <f>Questions!AL47*Scores!$E103</f>
        <v>0</v>
      </c>
      <c r="AJ103" s="34">
        <f>Questions!AM47*Scores!$E103</f>
        <v>0</v>
      </c>
      <c r="AK103" s="34">
        <f>Questions!AN47*Scores!$E103</f>
        <v>0</v>
      </c>
      <c r="AL103" s="34">
        <f>Questions!AO47*Scores!$E103</f>
        <v>0</v>
      </c>
      <c r="AM103" s="34">
        <f>Questions!AP47*Scores!$E103</f>
        <v>0</v>
      </c>
      <c r="AN103" s="34">
        <f>Questions!AQ47*Scores!$E103</f>
        <v>0</v>
      </c>
      <c r="AO103" s="34">
        <f>Questions!AR47*Scores!$E103</f>
        <v>0</v>
      </c>
      <c r="AP103" s="34">
        <f>Questions!AS47*Scores!$E103</f>
        <v>0</v>
      </c>
      <c r="AQ103" s="34">
        <f>Questions!AT47*Scores!$E103</f>
        <v>0</v>
      </c>
      <c r="AR103" s="34">
        <f>Questions!AU47*Scores!$E103</f>
        <v>0</v>
      </c>
      <c r="AS103" s="34">
        <f>Questions!AV47*Scores!$E103</f>
        <v>0</v>
      </c>
      <c r="AT103" s="34">
        <f>Questions!AW47*Scores!$E103</f>
        <v>0</v>
      </c>
      <c r="AU103" s="34">
        <f>Questions!AX47*Scores!$E103</f>
        <v>0</v>
      </c>
      <c r="AV103" s="34">
        <f>Questions!AY47*Scores!$E103</f>
        <v>0</v>
      </c>
      <c r="AW103" s="34">
        <f>Questions!AZ47*Scores!$E103</f>
        <v>0</v>
      </c>
      <c r="AX103" s="34">
        <f>Questions!BA47*Scores!$E103</f>
        <v>0</v>
      </c>
      <c r="AY103" s="34">
        <f>Questions!BB47*Scores!$E103</f>
        <v>0</v>
      </c>
      <c r="AZ103" s="34">
        <f>Questions!BC47*Scores!$E103</f>
        <v>0</v>
      </c>
    </row>
    <row r="104" spans="1:52" x14ac:dyDescent="0.3">
      <c r="A104">
        <f>Questions!A48</f>
        <v>144</v>
      </c>
      <c r="B104" t="s">
        <v>649</v>
      </c>
      <c r="C104" t="str">
        <f>Questions!D48</f>
        <v>supplementary score</v>
      </c>
      <c r="D104" s="34">
        <f>Questions!G48</f>
        <v>0</v>
      </c>
      <c r="E104" s="34">
        <f>Questions!H48</f>
        <v>0</v>
      </c>
      <c r="G104" s="34">
        <f>Questions!J48*Scores!$E104</f>
        <v>0</v>
      </c>
      <c r="H104" s="34">
        <f>Questions!K48*Scores!$E104</f>
        <v>0</v>
      </c>
      <c r="I104" s="34">
        <f>Questions!L48*Scores!$E104</f>
        <v>0</v>
      </c>
      <c r="J104" s="34">
        <f>Questions!M48*Scores!$E104</f>
        <v>0</v>
      </c>
      <c r="K104" s="34">
        <f>Questions!N48*Scores!$E104</f>
        <v>0</v>
      </c>
      <c r="L104" s="34">
        <f>Questions!O48*Scores!$E104</f>
        <v>0</v>
      </c>
      <c r="M104" s="34">
        <f>Questions!P48*Scores!$E104</f>
        <v>0</v>
      </c>
      <c r="N104" s="34">
        <f>Questions!Q48*Scores!$E104</f>
        <v>0</v>
      </c>
      <c r="O104" s="34">
        <f>Questions!R48*Scores!$E104</f>
        <v>0</v>
      </c>
      <c r="P104" s="34">
        <f>Questions!S48*Scores!$E104</f>
        <v>0</v>
      </c>
      <c r="Q104" s="34">
        <f>Questions!T48*Scores!$E104</f>
        <v>0</v>
      </c>
      <c r="R104" s="34">
        <f>Questions!U48*Scores!$E104</f>
        <v>0</v>
      </c>
      <c r="S104" s="34">
        <f>Questions!V48*Scores!$E104</f>
        <v>0</v>
      </c>
      <c r="T104" s="34">
        <f>Questions!W48*Scores!$E104</f>
        <v>0</v>
      </c>
      <c r="U104" s="34">
        <f>Questions!X48*Scores!$E104</f>
        <v>0</v>
      </c>
      <c r="V104" s="34">
        <f>Questions!Y48*Scores!$E104</f>
        <v>0</v>
      </c>
      <c r="W104" s="34">
        <f>Questions!Z48*Scores!$E104</f>
        <v>0</v>
      </c>
      <c r="X104" s="34">
        <f>Questions!AA48*Scores!$E104</f>
        <v>0</v>
      </c>
      <c r="Y104" s="34">
        <f>Questions!AB48*Scores!$E104</f>
        <v>0</v>
      </c>
      <c r="Z104" s="34">
        <f>Questions!AC48*Scores!$E104</f>
        <v>0</v>
      </c>
      <c r="AA104" s="34">
        <f>Questions!AD48*Scores!$E104</f>
        <v>0</v>
      </c>
      <c r="AB104" s="34">
        <f>Questions!AE48*Scores!$E104</f>
        <v>0</v>
      </c>
      <c r="AC104" s="34">
        <f>Questions!AF48*Scores!$E104</f>
        <v>0</v>
      </c>
      <c r="AD104" s="34">
        <f>Questions!AG48*Scores!$E104</f>
        <v>0</v>
      </c>
      <c r="AE104" s="34">
        <f>Questions!AH48*Scores!$E104</f>
        <v>0</v>
      </c>
      <c r="AF104" s="34">
        <f>Questions!AI48*Scores!$E104</f>
        <v>0</v>
      </c>
      <c r="AG104" s="34">
        <f>Questions!AJ48*Scores!$E104</f>
        <v>0</v>
      </c>
      <c r="AH104" s="34">
        <f>Questions!AK48*Scores!$E104</f>
        <v>0</v>
      </c>
      <c r="AI104" s="34">
        <f>Questions!AL48*Scores!$E104</f>
        <v>0</v>
      </c>
      <c r="AJ104" s="34">
        <f>Questions!AM48*Scores!$E104</f>
        <v>0</v>
      </c>
      <c r="AK104" s="34">
        <f>Questions!AN48*Scores!$E104</f>
        <v>0</v>
      </c>
      <c r="AL104" s="34">
        <f>Questions!AO48*Scores!$E104</f>
        <v>0</v>
      </c>
      <c r="AM104" s="34">
        <f>Questions!AP48*Scores!$E104</f>
        <v>0</v>
      </c>
      <c r="AN104" s="34">
        <f>Questions!AQ48*Scores!$E104</f>
        <v>0</v>
      </c>
      <c r="AO104" s="34">
        <f>Questions!AR48*Scores!$E104</f>
        <v>0</v>
      </c>
      <c r="AP104" s="34">
        <f>Questions!AS48*Scores!$E104</f>
        <v>0</v>
      </c>
      <c r="AQ104" s="34">
        <f>Questions!AT48*Scores!$E104</f>
        <v>0</v>
      </c>
      <c r="AR104" s="34">
        <f>Questions!AU48*Scores!$E104</f>
        <v>0</v>
      </c>
      <c r="AS104" s="34">
        <f>Questions!AV48*Scores!$E104</f>
        <v>0</v>
      </c>
      <c r="AT104" s="34">
        <f>Questions!AW48*Scores!$E104</f>
        <v>0</v>
      </c>
      <c r="AU104" s="34">
        <f>Questions!AX48*Scores!$E104</f>
        <v>0</v>
      </c>
      <c r="AV104" s="34">
        <f>Questions!AY48*Scores!$E104</f>
        <v>0</v>
      </c>
      <c r="AW104" s="34">
        <f>Questions!AZ48*Scores!$E104</f>
        <v>0</v>
      </c>
      <c r="AX104" s="34">
        <f>Questions!BA48*Scores!$E104</f>
        <v>0</v>
      </c>
      <c r="AY104" s="34">
        <f>Questions!BB48*Scores!$E104</f>
        <v>0</v>
      </c>
      <c r="AZ104" s="34">
        <f>Questions!BC48*Scores!$E104</f>
        <v>0</v>
      </c>
    </row>
    <row r="105" spans="1:52" x14ac:dyDescent="0.3">
      <c r="A105">
        <f>Questions!A49</f>
        <v>145</v>
      </c>
      <c r="B105" t="s">
        <v>649</v>
      </c>
      <c r="C105" t="str">
        <f>Questions!D49</f>
        <v xml:space="preserve">Where is the original second floor restaurant of the Eiffel Tower? </v>
      </c>
      <c r="D105" s="34">
        <f>Questions!G49</f>
        <v>2</v>
      </c>
      <c r="E105" s="34">
        <f>Questions!H49</f>
        <v>12</v>
      </c>
      <c r="G105" s="34">
        <f>Questions!J49*Scores!$E105</f>
        <v>0</v>
      </c>
      <c r="H105" s="34">
        <f>Questions!K49*Scores!$E105</f>
        <v>0</v>
      </c>
      <c r="I105" s="34">
        <f>Questions!L49*Scores!$E105</f>
        <v>0</v>
      </c>
      <c r="J105" s="34">
        <f>Questions!M49*Scores!$E105</f>
        <v>0</v>
      </c>
      <c r="K105" s="34">
        <f>Questions!N49*Scores!$E105</f>
        <v>12</v>
      </c>
      <c r="L105" s="34">
        <f>Questions!O49*Scores!$E105</f>
        <v>12</v>
      </c>
      <c r="M105" s="34">
        <f>Questions!P49*Scores!$E105</f>
        <v>0</v>
      </c>
      <c r="N105" s="34">
        <f>Questions!Q49*Scores!$E105</f>
        <v>0</v>
      </c>
      <c r="O105" s="34">
        <f>Questions!R49*Scores!$E105</f>
        <v>12</v>
      </c>
      <c r="P105" s="34">
        <f>Questions!S49*Scores!$E105</f>
        <v>0</v>
      </c>
      <c r="Q105" s="34">
        <f>Questions!T49*Scores!$E105</f>
        <v>12</v>
      </c>
      <c r="R105" s="34">
        <f>Questions!U49*Scores!$E105</f>
        <v>0</v>
      </c>
      <c r="S105" s="34">
        <f>Questions!V49*Scores!$E105</f>
        <v>12</v>
      </c>
      <c r="T105" s="34">
        <f>Questions!W49*Scores!$E105</f>
        <v>12</v>
      </c>
      <c r="U105" s="34">
        <f>Questions!X49*Scores!$E105</f>
        <v>12</v>
      </c>
      <c r="V105" s="34">
        <f>Questions!Y49*Scores!$E105</f>
        <v>12</v>
      </c>
      <c r="W105" s="34">
        <f>Questions!Z49*Scores!$E105</f>
        <v>12</v>
      </c>
      <c r="X105" s="34">
        <f>Questions!AA49*Scores!$E105</f>
        <v>12</v>
      </c>
      <c r="Y105" s="34">
        <f>Questions!AB49*Scores!$E105</f>
        <v>12</v>
      </c>
      <c r="Z105" s="34">
        <f>Questions!AC49*Scores!$E105</f>
        <v>0</v>
      </c>
      <c r="AA105" s="34">
        <f>Questions!AD49*Scores!$E105</f>
        <v>0</v>
      </c>
      <c r="AB105" s="34">
        <f>Questions!AE49*Scores!$E105</f>
        <v>12</v>
      </c>
      <c r="AC105" s="34">
        <f>Questions!AF49*Scores!$E105</f>
        <v>12</v>
      </c>
      <c r="AD105" s="34">
        <f>Questions!AG49*Scores!$E105</f>
        <v>12</v>
      </c>
      <c r="AE105" s="34">
        <f>Questions!AH49*Scores!$E105</f>
        <v>12</v>
      </c>
      <c r="AF105" s="34">
        <f>Questions!AI49*Scores!$E105</f>
        <v>12</v>
      </c>
      <c r="AG105" s="34">
        <f>Questions!AJ49*Scores!$E105</f>
        <v>0</v>
      </c>
      <c r="AH105" s="34">
        <f>Questions!AK49*Scores!$E105</f>
        <v>12</v>
      </c>
      <c r="AI105" s="34">
        <f>Questions!AL49*Scores!$E105</f>
        <v>0</v>
      </c>
      <c r="AJ105" s="34">
        <f>Questions!AM49*Scores!$E105</f>
        <v>0</v>
      </c>
      <c r="AK105" s="34">
        <f>Questions!AN49*Scores!$E105</f>
        <v>0</v>
      </c>
      <c r="AL105" s="34">
        <f>Questions!AO49*Scores!$E105</f>
        <v>0</v>
      </c>
      <c r="AM105" s="34">
        <f>Questions!AP49*Scores!$E105</f>
        <v>0</v>
      </c>
      <c r="AN105" s="34">
        <f>Questions!AQ49*Scores!$E105</f>
        <v>0</v>
      </c>
      <c r="AO105" s="34">
        <f>Questions!AR49*Scores!$E105</f>
        <v>0</v>
      </c>
      <c r="AP105" s="34">
        <f>Questions!AS49*Scores!$E105</f>
        <v>0</v>
      </c>
      <c r="AQ105" s="34">
        <f>Questions!AT49*Scores!$E105</f>
        <v>0</v>
      </c>
      <c r="AR105" s="34">
        <f>Questions!AU49*Scores!$E105</f>
        <v>0</v>
      </c>
      <c r="AS105" s="34">
        <f>Questions!AV49*Scores!$E105</f>
        <v>0</v>
      </c>
      <c r="AT105" s="34">
        <f>Questions!AW49*Scores!$E105</f>
        <v>0</v>
      </c>
      <c r="AU105" s="34">
        <f>Questions!AX49*Scores!$E105</f>
        <v>0</v>
      </c>
      <c r="AV105" s="34">
        <f>Questions!AY49*Scores!$E105</f>
        <v>0</v>
      </c>
      <c r="AW105" s="34">
        <f>Questions!AZ49*Scores!$E105</f>
        <v>0</v>
      </c>
      <c r="AX105" s="34">
        <f>Questions!BA49*Scores!$E105</f>
        <v>0</v>
      </c>
      <c r="AY105" s="34">
        <f>Questions!BB49*Scores!$E105</f>
        <v>0</v>
      </c>
      <c r="AZ105" s="34">
        <f>Questions!BC49*Scores!$E105</f>
        <v>0</v>
      </c>
    </row>
    <row r="106" spans="1:52" x14ac:dyDescent="0.3">
      <c r="A106">
        <f>Questions!A50</f>
        <v>146</v>
      </c>
      <c r="B106" t="s">
        <v>649</v>
      </c>
      <c r="C106" t="str">
        <f>Questions!D50</f>
        <v xml:space="preserve">What is the next (final) letter in this series:  E O R X N T Y? </v>
      </c>
      <c r="D106" s="34">
        <f>Questions!G50</f>
        <v>2</v>
      </c>
      <c r="E106" s="34">
        <f>Questions!H50</f>
        <v>8</v>
      </c>
      <c r="G106" s="34">
        <f>Questions!J50*Scores!$E106</f>
        <v>8</v>
      </c>
      <c r="H106" s="34">
        <f>Questions!K50*Scores!$E106</f>
        <v>0</v>
      </c>
      <c r="I106" s="34">
        <f>Questions!L50*Scores!$E106</f>
        <v>0</v>
      </c>
      <c r="J106" s="34">
        <f>Questions!M50*Scores!$E106</f>
        <v>8</v>
      </c>
      <c r="K106" s="34">
        <f>Questions!N50*Scores!$E106</f>
        <v>8</v>
      </c>
      <c r="L106" s="34">
        <f>Questions!O50*Scores!$E106</f>
        <v>8</v>
      </c>
      <c r="M106" s="34">
        <f>Questions!P50*Scores!$E106</f>
        <v>8</v>
      </c>
      <c r="N106" s="34">
        <f>Questions!Q50*Scores!$E106</f>
        <v>0</v>
      </c>
      <c r="O106" s="34">
        <f>Questions!R50*Scores!$E106</f>
        <v>8</v>
      </c>
      <c r="P106" s="34">
        <f>Questions!S50*Scores!$E106</f>
        <v>0</v>
      </c>
      <c r="Q106" s="34">
        <f>Questions!T50*Scores!$E106</f>
        <v>8</v>
      </c>
      <c r="R106" s="34">
        <f>Questions!U50*Scores!$E106</f>
        <v>8</v>
      </c>
      <c r="S106" s="34">
        <f>Questions!V50*Scores!$E106</f>
        <v>0</v>
      </c>
      <c r="T106" s="34">
        <f>Questions!W50*Scores!$E106</f>
        <v>8</v>
      </c>
      <c r="U106" s="34">
        <f>Questions!X50*Scores!$E106</f>
        <v>8</v>
      </c>
      <c r="V106" s="34">
        <f>Questions!Y50*Scores!$E106</f>
        <v>8</v>
      </c>
      <c r="W106" s="34">
        <f>Questions!Z50*Scores!$E106</f>
        <v>8</v>
      </c>
      <c r="X106" s="34">
        <f>Questions!AA50*Scores!$E106</f>
        <v>8</v>
      </c>
      <c r="Y106" s="34">
        <f>Questions!AB50*Scores!$E106</f>
        <v>8</v>
      </c>
      <c r="Z106" s="34">
        <f>Questions!AC50*Scores!$E106</f>
        <v>0</v>
      </c>
      <c r="AA106" s="34">
        <f>Questions!AD50*Scores!$E106</f>
        <v>0</v>
      </c>
      <c r="AB106" s="34">
        <f>Questions!AE50*Scores!$E106</f>
        <v>8</v>
      </c>
      <c r="AC106" s="34">
        <f>Questions!AF50*Scores!$E106</f>
        <v>8</v>
      </c>
      <c r="AD106" s="34">
        <f>Questions!AG50*Scores!$E106</f>
        <v>8</v>
      </c>
      <c r="AE106" s="34">
        <f>Questions!AH50*Scores!$E106</f>
        <v>8</v>
      </c>
      <c r="AF106" s="34">
        <f>Questions!AI50*Scores!$E106</f>
        <v>8</v>
      </c>
      <c r="AG106" s="34">
        <f>Questions!AJ50*Scores!$E106</f>
        <v>8</v>
      </c>
      <c r="AH106" s="34">
        <f>Questions!AK50*Scores!$E106</f>
        <v>8</v>
      </c>
      <c r="AI106" s="34">
        <f>Questions!AL50*Scores!$E106</f>
        <v>0</v>
      </c>
      <c r="AJ106" s="34">
        <f>Questions!AM50*Scores!$E106</f>
        <v>0</v>
      </c>
      <c r="AK106" s="34">
        <f>Questions!AN50*Scores!$E106</f>
        <v>0</v>
      </c>
      <c r="AL106" s="34">
        <f>Questions!AO50*Scores!$E106</f>
        <v>0</v>
      </c>
      <c r="AM106" s="34">
        <f>Questions!AP50*Scores!$E106</f>
        <v>0</v>
      </c>
      <c r="AN106" s="34">
        <f>Questions!AQ50*Scores!$E106</f>
        <v>0</v>
      </c>
      <c r="AO106" s="34">
        <f>Questions!AR50*Scores!$E106</f>
        <v>0</v>
      </c>
      <c r="AP106" s="34">
        <f>Questions!AS50*Scores!$E106</f>
        <v>0</v>
      </c>
      <c r="AQ106" s="34">
        <f>Questions!AT50*Scores!$E106</f>
        <v>0</v>
      </c>
      <c r="AR106" s="34">
        <f>Questions!AU50*Scores!$E106</f>
        <v>0</v>
      </c>
      <c r="AS106" s="34">
        <f>Questions!AV50*Scores!$E106</f>
        <v>0</v>
      </c>
      <c r="AT106" s="34">
        <f>Questions!AW50*Scores!$E106</f>
        <v>0</v>
      </c>
      <c r="AU106" s="34">
        <f>Questions!AX50*Scores!$E106</f>
        <v>0</v>
      </c>
      <c r="AV106" s="34">
        <f>Questions!AY50*Scores!$E106</f>
        <v>0</v>
      </c>
      <c r="AW106" s="34">
        <f>Questions!AZ50*Scores!$E106</f>
        <v>0</v>
      </c>
      <c r="AX106" s="34">
        <f>Questions!BA50*Scores!$E106</f>
        <v>0</v>
      </c>
      <c r="AY106" s="34">
        <f>Questions!BB50*Scores!$E106</f>
        <v>0</v>
      </c>
      <c r="AZ106" s="34">
        <f>Questions!BC50*Scores!$E106</f>
        <v>0</v>
      </c>
    </row>
    <row r="107" spans="1:52" x14ac:dyDescent="0.3">
      <c r="A107">
        <f>Questions!A51</f>
        <v>147</v>
      </c>
      <c r="B107" t="s">
        <v>649</v>
      </c>
      <c r="C107" t="str">
        <f>Questions!D51</f>
        <v xml:space="preserve">After dropping in to Henry's Swing Club on Hastings Street, what did he say? </v>
      </c>
      <c r="D107" s="34">
        <f>Questions!G51</f>
        <v>2</v>
      </c>
      <c r="E107" s="34">
        <f>Questions!H51</f>
        <v>1</v>
      </c>
      <c r="G107" s="34">
        <f>Questions!J51*Scores!$E107</f>
        <v>1</v>
      </c>
      <c r="H107" s="34">
        <f>Questions!K51*Scores!$E107</f>
        <v>1</v>
      </c>
      <c r="I107" s="34">
        <f>Questions!L51*Scores!$E107</f>
        <v>1</v>
      </c>
      <c r="J107" s="34">
        <f>Questions!M51*Scores!$E107</f>
        <v>1</v>
      </c>
      <c r="K107" s="34">
        <f>Questions!N51*Scores!$E107</f>
        <v>1</v>
      </c>
      <c r="L107" s="34">
        <f>Questions!O51*Scores!$E107</f>
        <v>1</v>
      </c>
      <c r="M107" s="34">
        <f>Questions!P51*Scores!$E107</f>
        <v>1</v>
      </c>
      <c r="N107" s="34">
        <f>Questions!Q51*Scores!$E107</f>
        <v>1</v>
      </c>
      <c r="O107" s="34">
        <f>Questions!R51*Scores!$E107</f>
        <v>1</v>
      </c>
      <c r="P107" s="34">
        <f>Questions!S51*Scores!$E107</f>
        <v>1</v>
      </c>
      <c r="Q107" s="34">
        <f>Questions!T51*Scores!$E107</f>
        <v>1</v>
      </c>
      <c r="R107" s="34">
        <f>Questions!U51*Scores!$E107</f>
        <v>1</v>
      </c>
      <c r="S107" s="34">
        <f>Questions!V51*Scores!$E107</f>
        <v>1</v>
      </c>
      <c r="T107" s="34">
        <f>Questions!W51*Scores!$E107</f>
        <v>1</v>
      </c>
      <c r="U107" s="34">
        <f>Questions!X51*Scores!$E107</f>
        <v>1</v>
      </c>
      <c r="V107" s="34">
        <f>Questions!Y51*Scores!$E107</f>
        <v>1</v>
      </c>
      <c r="W107" s="34">
        <f>Questions!Z51*Scores!$E107</f>
        <v>1</v>
      </c>
      <c r="X107" s="34">
        <f>Questions!AA51*Scores!$E107</f>
        <v>1</v>
      </c>
      <c r="Y107" s="34">
        <f>Questions!AB51*Scores!$E107</f>
        <v>1</v>
      </c>
      <c r="Z107" s="34">
        <f>Questions!AC51*Scores!$E107</f>
        <v>1</v>
      </c>
      <c r="AA107" s="34">
        <f>Questions!AD51*Scores!$E107</f>
        <v>1</v>
      </c>
      <c r="AB107" s="34">
        <f>Questions!AE51*Scores!$E107</f>
        <v>1</v>
      </c>
      <c r="AC107" s="34">
        <f>Questions!AF51*Scores!$E107</f>
        <v>1</v>
      </c>
      <c r="AD107" s="34">
        <f>Questions!AG51*Scores!$E107</f>
        <v>1</v>
      </c>
      <c r="AE107" s="34">
        <f>Questions!AH51*Scores!$E107</f>
        <v>1</v>
      </c>
      <c r="AF107" s="34">
        <f>Questions!AI51*Scores!$E107</f>
        <v>1</v>
      </c>
      <c r="AG107" s="34">
        <f>Questions!AJ51*Scores!$E107</f>
        <v>1</v>
      </c>
      <c r="AH107" s="34">
        <f>Questions!AK51*Scores!$E107</f>
        <v>1</v>
      </c>
      <c r="AI107" s="34">
        <f>Questions!AL51*Scores!$E107</f>
        <v>0</v>
      </c>
      <c r="AJ107" s="34">
        <f>Questions!AM51*Scores!$E107</f>
        <v>0</v>
      </c>
      <c r="AK107" s="34">
        <f>Questions!AN51*Scores!$E107</f>
        <v>0</v>
      </c>
      <c r="AL107" s="34">
        <f>Questions!AO51*Scores!$E107</f>
        <v>0</v>
      </c>
      <c r="AM107" s="34">
        <f>Questions!AP51*Scores!$E107</f>
        <v>0</v>
      </c>
      <c r="AN107" s="34">
        <f>Questions!AQ51*Scores!$E107</f>
        <v>0</v>
      </c>
      <c r="AO107" s="34">
        <f>Questions!AR51*Scores!$E107</f>
        <v>0</v>
      </c>
      <c r="AP107" s="34">
        <f>Questions!AS51*Scores!$E107</f>
        <v>0</v>
      </c>
      <c r="AQ107" s="34">
        <f>Questions!AT51*Scores!$E107</f>
        <v>0</v>
      </c>
      <c r="AR107" s="34">
        <f>Questions!AU51*Scores!$E107</f>
        <v>0</v>
      </c>
      <c r="AS107" s="34">
        <f>Questions!AV51*Scores!$E107</f>
        <v>0</v>
      </c>
      <c r="AT107" s="34">
        <f>Questions!AW51*Scores!$E107</f>
        <v>0</v>
      </c>
      <c r="AU107" s="34">
        <f>Questions!AX51*Scores!$E107</f>
        <v>0</v>
      </c>
      <c r="AV107" s="34">
        <f>Questions!AY51*Scores!$E107</f>
        <v>0</v>
      </c>
      <c r="AW107" s="34">
        <f>Questions!AZ51*Scores!$E107</f>
        <v>0</v>
      </c>
      <c r="AX107" s="34">
        <f>Questions!BA51*Scores!$E107</f>
        <v>0</v>
      </c>
      <c r="AY107" s="34">
        <f>Questions!BB51*Scores!$E107</f>
        <v>0</v>
      </c>
      <c r="AZ107" s="34">
        <f>Questions!BC51*Scores!$E107</f>
        <v>0</v>
      </c>
    </row>
    <row r="108" spans="1:52" x14ac:dyDescent="0.3">
      <c r="A108">
        <f>Questions!A52</f>
        <v>148</v>
      </c>
      <c r="B108" t="s">
        <v>649</v>
      </c>
      <c r="C108" t="str">
        <f>Questions!D52</f>
        <v xml:space="preserve">What is the name for a groove made in a piece of wood by a saw? </v>
      </c>
      <c r="D108" s="34">
        <f>Questions!G52</f>
        <v>2</v>
      </c>
      <c r="E108" s="34">
        <f>Questions!H52</f>
        <v>5</v>
      </c>
      <c r="G108" s="34">
        <f>Questions!J52*Scores!$E108</f>
        <v>5</v>
      </c>
      <c r="H108" s="34">
        <f>Questions!K52*Scores!$E108</f>
        <v>5</v>
      </c>
      <c r="I108" s="34">
        <f>Questions!L52*Scores!$E108</f>
        <v>5</v>
      </c>
      <c r="J108" s="34">
        <f>Questions!M52*Scores!$E108</f>
        <v>5</v>
      </c>
      <c r="K108" s="34">
        <f>Questions!N52*Scores!$E108</f>
        <v>5</v>
      </c>
      <c r="L108" s="34">
        <f>Questions!O52*Scores!$E108</f>
        <v>5</v>
      </c>
      <c r="M108" s="34">
        <f>Questions!P52*Scores!$E108</f>
        <v>5</v>
      </c>
      <c r="N108" s="34">
        <f>Questions!Q52*Scores!$E108</f>
        <v>0</v>
      </c>
      <c r="O108" s="34">
        <f>Questions!R52*Scores!$E108</f>
        <v>5</v>
      </c>
      <c r="P108" s="34">
        <f>Questions!S52*Scores!$E108</f>
        <v>5</v>
      </c>
      <c r="Q108" s="34">
        <f>Questions!T52*Scores!$E108</f>
        <v>5</v>
      </c>
      <c r="R108" s="34">
        <f>Questions!U52*Scores!$E108</f>
        <v>5</v>
      </c>
      <c r="S108" s="34">
        <f>Questions!V52*Scores!$E108</f>
        <v>0</v>
      </c>
      <c r="T108" s="34">
        <f>Questions!W52*Scores!$E108</f>
        <v>0</v>
      </c>
      <c r="U108" s="34">
        <f>Questions!X52*Scores!$E108</f>
        <v>5</v>
      </c>
      <c r="V108" s="34">
        <f>Questions!Y52*Scores!$E108</f>
        <v>5</v>
      </c>
      <c r="W108" s="34">
        <f>Questions!Z52*Scores!$E108</f>
        <v>5</v>
      </c>
      <c r="X108" s="34">
        <f>Questions!AA52*Scores!$E108</f>
        <v>5</v>
      </c>
      <c r="Y108" s="34">
        <f>Questions!AB52*Scores!$E108</f>
        <v>5</v>
      </c>
      <c r="Z108" s="34">
        <f>Questions!AC52*Scores!$E108</f>
        <v>5</v>
      </c>
      <c r="AA108" s="34">
        <f>Questions!AD52*Scores!$E108</f>
        <v>0</v>
      </c>
      <c r="AB108" s="34">
        <f>Questions!AE52*Scores!$E108</f>
        <v>5</v>
      </c>
      <c r="AC108" s="34">
        <f>Questions!AF52*Scores!$E108</f>
        <v>5</v>
      </c>
      <c r="AD108" s="34">
        <f>Questions!AG52*Scores!$E108</f>
        <v>5</v>
      </c>
      <c r="AE108" s="34">
        <f>Questions!AH52*Scores!$E108</f>
        <v>5</v>
      </c>
      <c r="AF108" s="34">
        <f>Questions!AI52*Scores!$E108</f>
        <v>5</v>
      </c>
      <c r="AG108" s="34">
        <f>Questions!AJ52*Scores!$E108</f>
        <v>5</v>
      </c>
      <c r="AH108" s="34">
        <f>Questions!AK52*Scores!$E108</f>
        <v>5</v>
      </c>
      <c r="AI108" s="34">
        <f>Questions!AL52*Scores!$E108</f>
        <v>0</v>
      </c>
      <c r="AJ108" s="34">
        <f>Questions!AM52*Scores!$E108</f>
        <v>0</v>
      </c>
      <c r="AK108" s="34">
        <f>Questions!AN52*Scores!$E108</f>
        <v>0</v>
      </c>
      <c r="AL108" s="34">
        <f>Questions!AO52*Scores!$E108</f>
        <v>0</v>
      </c>
      <c r="AM108" s="34">
        <f>Questions!AP52*Scores!$E108</f>
        <v>0</v>
      </c>
      <c r="AN108" s="34">
        <f>Questions!AQ52*Scores!$E108</f>
        <v>0</v>
      </c>
      <c r="AO108" s="34">
        <f>Questions!AR52*Scores!$E108</f>
        <v>0</v>
      </c>
      <c r="AP108" s="34">
        <f>Questions!AS52*Scores!$E108</f>
        <v>0</v>
      </c>
      <c r="AQ108" s="34">
        <f>Questions!AT52*Scores!$E108</f>
        <v>0</v>
      </c>
      <c r="AR108" s="34">
        <f>Questions!AU52*Scores!$E108</f>
        <v>0</v>
      </c>
      <c r="AS108" s="34">
        <f>Questions!AV52*Scores!$E108</f>
        <v>0</v>
      </c>
      <c r="AT108" s="34">
        <f>Questions!AW52*Scores!$E108</f>
        <v>0</v>
      </c>
      <c r="AU108" s="34">
        <f>Questions!AX52*Scores!$E108</f>
        <v>0</v>
      </c>
      <c r="AV108" s="34">
        <f>Questions!AY52*Scores!$E108</f>
        <v>0</v>
      </c>
      <c r="AW108" s="34">
        <f>Questions!AZ52*Scores!$E108</f>
        <v>0</v>
      </c>
      <c r="AX108" s="34">
        <f>Questions!BA52*Scores!$E108</f>
        <v>0</v>
      </c>
      <c r="AY108" s="34">
        <f>Questions!BB52*Scores!$E108</f>
        <v>0</v>
      </c>
      <c r="AZ108" s="34">
        <f>Questions!BC52*Scores!$E108</f>
        <v>0</v>
      </c>
    </row>
    <row r="109" spans="1:52" x14ac:dyDescent="0.3">
      <c r="A109">
        <f>Questions!A53</f>
        <v>149</v>
      </c>
      <c r="B109" t="s">
        <v>649</v>
      </c>
      <c r="C109" t="str">
        <f>Questions!D53</f>
        <v>Which faithful German appears on the evening of Maundy Thursday to warn people of the ghostly riders and two-legged horses that roam the streets on that night?</v>
      </c>
      <c r="D109" s="34">
        <f>Questions!G53</f>
        <v>2</v>
      </c>
      <c r="E109" s="34">
        <f>Questions!H53</f>
        <v>4</v>
      </c>
      <c r="G109" s="34">
        <f>Questions!J53*Scores!$E109</f>
        <v>4</v>
      </c>
      <c r="H109" s="34">
        <f>Questions!K53*Scores!$E109</f>
        <v>0</v>
      </c>
      <c r="I109" s="34">
        <f>Questions!L53*Scores!$E109</f>
        <v>4</v>
      </c>
      <c r="J109" s="34">
        <f>Questions!M53*Scores!$E109</f>
        <v>4</v>
      </c>
      <c r="K109" s="34">
        <f>Questions!N53*Scores!$E109</f>
        <v>4</v>
      </c>
      <c r="L109" s="34">
        <f>Questions!O53*Scores!$E109</f>
        <v>4</v>
      </c>
      <c r="M109" s="34">
        <f>Questions!P53*Scores!$E109</f>
        <v>4</v>
      </c>
      <c r="N109" s="34">
        <f>Questions!Q53*Scores!$E109</f>
        <v>0</v>
      </c>
      <c r="O109" s="34">
        <f>Questions!R53*Scores!$E109</f>
        <v>4</v>
      </c>
      <c r="P109" s="34">
        <f>Questions!S53*Scores!$E109</f>
        <v>0</v>
      </c>
      <c r="Q109" s="34">
        <f>Questions!T53*Scores!$E109</f>
        <v>4</v>
      </c>
      <c r="R109" s="34">
        <f>Questions!U53*Scores!$E109</f>
        <v>4</v>
      </c>
      <c r="S109" s="34">
        <f>Questions!V53*Scores!$E109</f>
        <v>4</v>
      </c>
      <c r="T109" s="34">
        <f>Questions!W53*Scores!$E109</f>
        <v>4</v>
      </c>
      <c r="U109" s="34">
        <f>Questions!X53*Scores!$E109</f>
        <v>4</v>
      </c>
      <c r="V109" s="34">
        <f>Questions!Y53*Scores!$E109</f>
        <v>4</v>
      </c>
      <c r="W109" s="34">
        <f>Questions!Z53*Scores!$E109</f>
        <v>4</v>
      </c>
      <c r="X109" s="34">
        <f>Questions!AA53*Scores!$E109</f>
        <v>4</v>
      </c>
      <c r="Y109" s="34">
        <f>Questions!AB53*Scores!$E109</f>
        <v>4</v>
      </c>
      <c r="Z109" s="34">
        <f>Questions!AC53*Scores!$E109</f>
        <v>4</v>
      </c>
      <c r="AA109" s="34">
        <f>Questions!AD53*Scores!$E109</f>
        <v>4</v>
      </c>
      <c r="AB109" s="34">
        <f>Questions!AE53*Scores!$E109</f>
        <v>4</v>
      </c>
      <c r="AC109" s="34">
        <f>Questions!AF53*Scores!$E109</f>
        <v>4</v>
      </c>
      <c r="AD109" s="34">
        <f>Questions!AG53*Scores!$E109</f>
        <v>4</v>
      </c>
      <c r="AE109" s="34">
        <f>Questions!AH53*Scores!$E109</f>
        <v>4</v>
      </c>
      <c r="AF109" s="34">
        <f>Questions!AI53*Scores!$E109</f>
        <v>4</v>
      </c>
      <c r="AG109" s="34">
        <f>Questions!AJ53*Scores!$E109</f>
        <v>4</v>
      </c>
      <c r="AH109" s="34">
        <f>Questions!AK53*Scores!$E109</f>
        <v>4</v>
      </c>
      <c r="AI109" s="34">
        <f>Questions!AL53*Scores!$E109</f>
        <v>0</v>
      </c>
      <c r="AJ109" s="34">
        <f>Questions!AM53*Scores!$E109</f>
        <v>0</v>
      </c>
      <c r="AK109" s="34">
        <f>Questions!AN53*Scores!$E109</f>
        <v>0</v>
      </c>
      <c r="AL109" s="34">
        <f>Questions!AO53*Scores!$E109</f>
        <v>0</v>
      </c>
      <c r="AM109" s="34">
        <f>Questions!AP53*Scores!$E109</f>
        <v>0</v>
      </c>
      <c r="AN109" s="34">
        <f>Questions!AQ53*Scores!$E109</f>
        <v>0</v>
      </c>
      <c r="AO109" s="34">
        <f>Questions!AR53*Scores!$E109</f>
        <v>0</v>
      </c>
      <c r="AP109" s="34">
        <f>Questions!AS53*Scores!$E109</f>
        <v>0</v>
      </c>
      <c r="AQ109" s="34">
        <f>Questions!AT53*Scores!$E109</f>
        <v>0</v>
      </c>
      <c r="AR109" s="34">
        <f>Questions!AU53*Scores!$E109</f>
        <v>0</v>
      </c>
      <c r="AS109" s="34">
        <f>Questions!AV53*Scores!$E109</f>
        <v>0</v>
      </c>
      <c r="AT109" s="34">
        <f>Questions!AW53*Scores!$E109</f>
        <v>0</v>
      </c>
      <c r="AU109" s="34">
        <f>Questions!AX53*Scores!$E109</f>
        <v>0</v>
      </c>
      <c r="AV109" s="34">
        <f>Questions!AY53*Scores!$E109</f>
        <v>0</v>
      </c>
      <c r="AW109" s="34">
        <f>Questions!AZ53*Scores!$E109</f>
        <v>0</v>
      </c>
      <c r="AX109" s="34">
        <f>Questions!BA53*Scores!$E109</f>
        <v>0</v>
      </c>
      <c r="AY109" s="34">
        <f>Questions!BB53*Scores!$E109</f>
        <v>0</v>
      </c>
      <c r="AZ109" s="34">
        <f>Questions!BC53*Scores!$E109</f>
        <v>0</v>
      </c>
    </row>
    <row r="110" spans="1:52" x14ac:dyDescent="0.3">
      <c r="A110">
        <f>Questions!A54</f>
        <v>150</v>
      </c>
      <c r="B110" t="s">
        <v>649</v>
      </c>
      <c r="C110" t="str">
        <f>Questions!D54</f>
        <v xml:space="preserve">If Cleopatra had 26,000 and Waterloo had 29,000, what had 32,000? </v>
      </c>
      <c r="D110" s="34">
        <f>Questions!G54</f>
        <v>2</v>
      </c>
      <c r="E110" s="34">
        <f>Questions!H54</f>
        <v>1</v>
      </c>
      <c r="G110" s="34">
        <f>Questions!J54*Scores!$E110</f>
        <v>1</v>
      </c>
      <c r="H110" s="34">
        <f>Questions!K54*Scores!$E110</f>
        <v>1</v>
      </c>
      <c r="I110" s="34">
        <f>Questions!L54*Scores!$E110</f>
        <v>1</v>
      </c>
      <c r="J110" s="34">
        <f>Questions!M54*Scores!$E110</f>
        <v>1</v>
      </c>
      <c r="K110" s="34">
        <f>Questions!N54*Scores!$E110</f>
        <v>1</v>
      </c>
      <c r="L110" s="34">
        <f>Questions!O54*Scores!$E110</f>
        <v>1</v>
      </c>
      <c r="M110" s="34">
        <f>Questions!P54*Scores!$E110</f>
        <v>1</v>
      </c>
      <c r="N110" s="34">
        <f>Questions!Q54*Scores!$E110</f>
        <v>1</v>
      </c>
      <c r="O110" s="34">
        <f>Questions!R54*Scores!$E110</f>
        <v>1</v>
      </c>
      <c r="P110" s="34">
        <f>Questions!S54*Scores!$E110</f>
        <v>1</v>
      </c>
      <c r="Q110" s="34">
        <f>Questions!T54*Scores!$E110</f>
        <v>1</v>
      </c>
      <c r="R110" s="34">
        <f>Questions!U54*Scores!$E110</f>
        <v>1</v>
      </c>
      <c r="S110" s="34">
        <f>Questions!V54*Scores!$E110</f>
        <v>1</v>
      </c>
      <c r="T110" s="34">
        <f>Questions!W54*Scores!$E110</f>
        <v>1</v>
      </c>
      <c r="U110" s="34">
        <f>Questions!X54*Scores!$E110</f>
        <v>1</v>
      </c>
      <c r="V110" s="34">
        <f>Questions!Y54*Scores!$E110</f>
        <v>1</v>
      </c>
      <c r="W110" s="34">
        <f>Questions!Z54*Scores!$E110</f>
        <v>1</v>
      </c>
      <c r="X110" s="34">
        <f>Questions!AA54*Scores!$E110</f>
        <v>1</v>
      </c>
      <c r="Y110" s="34">
        <f>Questions!AB54*Scores!$E110</f>
        <v>1</v>
      </c>
      <c r="Z110" s="34">
        <f>Questions!AC54*Scores!$E110</f>
        <v>1</v>
      </c>
      <c r="AA110" s="34">
        <f>Questions!AD54*Scores!$E110</f>
        <v>1</v>
      </c>
      <c r="AB110" s="34">
        <f>Questions!AE54*Scores!$E110</f>
        <v>1</v>
      </c>
      <c r="AC110" s="34">
        <f>Questions!AF54*Scores!$E110</f>
        <v>1</v>
      </c>
      <c r="AD110" s="34">
        <f>Questions!AG54*Scores!$E110</f>
        <v>1</v>
      </c>
      <c r="AE110" s="34">
        <f>Questions!AH54*Scores!$E110</f>
        <v>1</v>
      </c>
      <c r="AF110" s="34">
        <f>Questions!AI54*Scores!$E110</f>
        <v>1</v>
      </c>
      <c r="AG110" s="34">
        <f>Questions!AJ54*Scores!$E110</f>
        <v>1</v>
      </c>
      <c r="AH110" s="34">
        <f>Questions!AK54*Scores!$E110</f>
        <v>1</v>
      </c>
      <c r="AI110" s="34">
        <f>Questions!AL54*Scores!$E110</f>
        <v>0</v>
      </c>
      <c r="AJ110" s="34">
        <f>Questions!AM54*Scores!$E110</f>
        <v>0</v>
      </c>
      <c r="AK110" s="34">
        <f>Questions!AN54*Scores!$E110</f>
        <v>0</v>
      </c>
      <c r="AL110" s="34">
        <f>Questions!AO54*Scores!$E110</f>
        <v>0</v>
      </c>
      <c r="AM110" s="34">
        <f>Questions!AP54*Scores!$E110</f>
        <v>0</v>
      </c>
      <c r="AN110" s="34">
        <f>Questions!AQ54*Scores!$E110</f>
        <v>0</v>
      </c>
      <c r="AO110" s="34">
        <f>Questions!AR54*Scores!$E110</f>
        <v>0</v>
      </c>
      <c r="AP110" s="34">
        <f>Questions!AS54*Scores!$E110</f>
        <v>0</v>
      </c>
      <c r="AQ110" s="34">
        <f>Questions!AT54*Scores!$E110</f>
        <v>0</v>
      </c>
      <c r="AR110" s="34">
        <f>Questions!AU54*Scores!$E110</f>
        <v>0</v>
      </c>
      <c r="AS110" s="34">
        <f>Questions!AV54*Scores!$E110</f>
        <v>0</v>
      </c>
      <c r="AT110" s="34">
        <f>Questions!AW54*Scores!$E110</f>
        <v>0</v>
      </c>
      <c r="AU110" s="34">
        <f>Questions!AX54*Scores!$E110</f>
        <v>0</v>
      </c>
      <c r="AV110" s="34">
        <f>Questions!AY54*Scores!$E110</f>
        <v>0</v>
      </c>
      <c r="AW110" s="34">
        <f>Questions!AZ54*Scores!$E110</f>
        <v>0</v>
      </c>
      <c r="AX110" s="34">
        <f>Questions!BA54*Scores!$E110</f>
        <v>0</v>
      </c>
      <c r="AY110" s="34">
        <f>Questions!BB54*Scores!$E110</f>
        <v>0</v>
      </c>
      <c r="AZ110" s="34">
        <f>Questions!BC54*Scores!$E110</f>
        <v>0</v>
      </c>
    </row>
    <row r="111" spans="1:52" x14ac:dyDescent="0.3">
      <c r="A111">
        <f>Questions!A55</f>
        <v>151</v>
      </c>
      <c r="B111" t="s">
        <v>649</v>
      </c>
      <c r="C111" t="str">
        <f>Questions!D55</f>
        <v>Where does Chas produce six firkins, overlooked by Ms Peglers outstanding feature?</v>
      </c>
      <c r="D111" s="34">
        <f>Questions!G55</f>
        <v>2</v>
      </c>
      <c r="E111" s="34">
        <f>Questions!H55</f>
        <v>8</v>
      </c>
      <c r="G111" s="34">
        <f>Questions!J55*Scores!$E111</f>
        <v>8</v>
      </c>
      <c r="H111" s="34">
        <f>Questions!K55*Scores!$E111</f>
        <v>0</v>
      </c>
      <c r="I111" s="34">
        <f>Questions!L55*Scores!$E111</f>
        <v>0</v>
      </c>
      <c r="J111" s="34">
        <f>Questions!M55*Scores!$E111</f>
        <v>8</v>
      </c>
      <c r="K111" s="34">
        <f>Questions!N55*Scores!$E111</f>
        <v>8</v>
      </c>
      <c r="L111" s="34">
        <f>Questions!O55*Scores!$E111</f>
        <v>8</v>
      </c>
      <c r="M111" s="34">
        <f>Questions!P55*Scores!$E111</f>
        <v>8</v>
      </c>
      <c r="N111" s="34">
        <f>Questions!Q55*Scores!$E111</f>
        <v>0</v>
      </c>
      <c r="O111" s="34">
        <f>Questions!R55*Scores!$E111</f>
        <v>8</v>
      </c>
      <c r="P111" s="34">
        <f>Questions!S55*Scores!$E111</f>
        <v>0</v>
      </c>
      <c r="Q111" s="34">
        <f>Questions!T55*Scores!$E111</f>
        <v>8</v>
      </c>
      <c r="R111" s="34">
        <f>Questions!U55*Scores!$E111</f>
        <v>8</v>
      </c>
      <c r="S111" s="34">
        <f>Questions!V55*Scores!$E111</f>
        <v>8</v>
      </c>
      <c r="T111" s="34">
        <f>Questions!W55*Scores!$E111</f>
        <v>0</v>
      </c>
      <c r="U111" s="34">
        <f>Questions!X55*Scores!$E111</f>
        <v>8</v>
      </c>
      <c r="V111" s="34">
        <f>Questions!Y55*Scores!$E111</f>
        <v>8</v>
      </c>
      <c r="W111" s="34">
        <f>Questions!Z55*Scores!$E111</f>
        <v>8</v>
      </c>
      <c r="X111" s="34">
        <f>Questions!AA55*Scores!$E111</f>
        <v>8</v>
      </c>
      <c r="Y111" s="34">
        <f>Questions!AB55*Scores!$E111</f>
        <v>8</v>
      </c>
      <c r="Z111" s="34">
        <f>Questions!AC55*Scores!$E111</f>
        <v>8</v>
      </c>
      <c r="AA111" s="34">
        <f>Questions!AD55*Scores!$E111</f>
        <v>8</v>
      </c>
      <c r="AB111" s="34">
        <f>Questions!AE55*Scores!$E111</f>
        <v>8</v>
      </c>
      <c r="AC111" s="34">
        <f>Questions!AF55*Scores!$E111</f>
        <v>8</v>
      </c>
      <c r="AD111" s="34">
        <f>Questions!AG55*Scores!$E111</f>
        <v>8</v>
      </c>
      <c r="AE111" s="34">
        <f>Questions!AH55*Scores!$E111</f>
        <v>0</v>
      </c>
      <c r="AF111" s="34">
        <f>Questions!AI55*Scores!$E111</f>
        <v>8</v>
      </c>
      <c r="AG111" s="34">
        <f>Questions!AJ55*Scores!$E111</f>
        <v>0</v>
      </c>
      <c r="AH111" s="34">
        <f>Questions!AK55*Scores!$E111</f>
        <v>8</v>
      </c>
      <c r="AI111" s="34">
        <f>Questions!AL55*Scores!$E111</f>
        <v>0</v>
      </c>
      <c r="AJ111" s="34">
        <f>Questions!AM55*Scores!$E111</f>
        <v>0</v>
      </c>
      <c r="AK111" s="34">
        <f>Questions!AN55*Scores!$E111</f>
        <v>0</v>
      </c>
      <c r="AL111" s="34">
        <f>Questions!AO55*Scores!$E111</f>
        <v>0</v>
      </c>
      <c r="AM111" s="34">
        <f>Questions!AP55*Scores!$E111</f>
        <v>0</v>
      </c>
      <c r="AN111" s="34">
        <f>Questions!AQ55*Scores!$E111</f>
        <v>0</v>
      </c>
      <c r="AO111" s="34">
        <f>Questions!AR55*Scores!$E111</f>
        <v>0</v>
      </c>
      <c r="AP111" s="34">
        <f>Questions!AS55*Scores!$E111</f>
        <v>0</v>
      </c>
      <c r="AQ111" s="34">
        <f>Questions!AT55*Scores!$E111</f>
        <v>0</v>
      </c>
      <c r="AR111" s="34">
        <f>Questions!AU55*Scores!$E111</f>
        <v>0</v>
      </c>
      <c r="AS111" s="34">
        <f>Questions!AV55*Scores!$E111</f>
        <v>0</v>
      </c>
      <c r="AT111" s="34">
        <f>Questions!AW55*Scores!$E111</f>
        <v>0</v>
      </c>
      <c r="AU111" s="34">
        <f>Questions!AX55*Scores!$E111</f>
        <v>0</v>
      </c>
      <c r="AV111" s="34">
        <f>Questions!AY55*Scores!$E111</f>
        <v>0</v>
      </c>
      <c r="AW111" s="34">
        <f>Questions!AZ55*Scores!$E111</f>
        <v>0</v>
      </c>
      <c r="AX111" s="34">
        <f>Questions!BA55*Scores!$E111</f>
        <v>0</v>
      </c>
      <c r="AY111" s="34">
        <f>Questions!BB55*Scores!$E111</f>
        <v>0</v>
      </c>
      <c r="AZ111" s="34">
        <f>Questions!BC55*Scores!$E111</f>
        <v>0</v>
      </c>
    </row>
    <row r="112" spans="1:52" x14ac:dyDescent="0.3">
      <c r="A112">
        <f>Questions!A56</f>
        <v>152</v>
      </c>
      <c r="B112" t="s">
        <v>649</v>
      </c>
      <c r="C112" t="str">
        <f>Questions!D56</f>
        <v>What connects The Screwtape Letters, a mild washing up liquid, a sugar cube and Toulouse-Lautrec?</v>
      </c>
      <c r="D112" s="34">
        <f>Questions!G56</f>
        <v>2</v>
      </c>
      <c r="E112" s="34">
        <f>Questions!H56</f>
        <v>4</v>
      </c>
      <c r="G112" s="34">
        <f>Questions!J56*Scores!$E112</f>
        <v>4</v>
      </c>
      <c r="H112" s="34">
        <f>Questions!K56*Scores!$E112</f>
        <v>4</v>
      </c>
      <c r="I112" s="34">
        <f>Questions!L56*Scores!$E112</f>
        <v>0</v>
      </c>
      <c r="J112" s="34">
        <f>Questions!M56*Scores!$E112</f>
        <v>4</v>
      </c>
      <c r="K112" s="34">
        <f>Questions!N56*Scores!$E112</f>
        <v>4</v>
      </c>
      <c r="L112" s="34">
        <f>Questions!O56*Scores!$E112</f>
        <v>4</v>
      </c>
      <c r="M112" s="34">
        <f>Questions!P56*Scores!$E112</f>
        <v>4</v>
      </c>
      <c r="N112" s="34">
        <f>Questions!Q56*Scores!$E112</f>
        <v>4</v>
      </c>
      <c r="O112" s="34">
        <f>Questions!R56*Scores!$E112</f>
        <v>4</v>
      </c>
      <c r="P112" s="34">
        <f>Questions!S56*Scores!$E112</f>
        <v>0</v>
      </c>
      <c r="Q112" s="34">
        <f>Questions!T56*Scores!$E112</f>
        <v>4</v>
      </c>
      <c r="R112" s="34">
        <f>Questions!U56*Scores!$E112</f>
        <v>4</v>
      </c>
      <c r="S112" s="34">
        <f>Questions!V56*Scores!$E112</f>
        <v>4</v>
      </c>
      <c r="T112" s="34">
        <f>Questions!W56*Scores!$E112</f>
        <v>4</v>
      </c>
      <c r="U112" s="34">
        <f>Questions!X56*Scores!$E112</f>
        <v>4</v>
      </c>
      <c r="V112" s="34">
        <f>Questions!Y56*Scores!$E112</f>
        <v>4</v>
      </c>
      <c r="W112" s="34">
        <f>Questions!Z56*Scores!$E112</f>
        <v>4</v>
      </c>
      <c r="X112" s="34">
        <f>Questions!AA56*Scores!$E112</f>
        <v>4</v>
      </c>
      <c r="Y112" s="34">
        <f>Questions!AB56*Scores!$E112</f>
        <v>4</v>
      </c>
      <c r="Z112" s="34">
        <f>Questions!AC56*Scores!$E112</f>
        <v>0</v>
      </c>
      <c r="AA112" s="34">
        <f>Questions!AD56*Scores!$E112</f>
        <v>4</v>
      </c>
      <c r="AB112" s="34">
        <f>Questions!AE56*Scores!$E112</f>
        <v>4</v>
      </c>
      <c r="AC112" s="34">
        <f>Questions!AF56*Scores!$E112</f>
        <v>4</v>
      </c>
      <c r="AD112" s="34">
        <f>Questions!AG56*Scores!$E112</f>
        <v>4</v>
      </c>
      <c r="AE112" s="34">
        <f>Questions!AH56*Scores!$E112</f>
        <v>4</v>
      </c>
      <c r="AF112" s="34">
        <f>Questions!AI56*Scores!$E112</f>
        <v>4</v>
      </c>
      <c r="AG112" s="34">
        <f>Questions!AJ56*Scores!$E112</f>
        <v>4</v>
      </c>
      <c r="AH112" s="34">
        <f>Questions!AK56*Scores!$E112</f>
        <v>4</v>
      </c>
      <c r="AI112" s="34">
        <f>Questions!AL56*Scores!$E112</f>
        <v>0</v>
      </c>
      <c r="AJ112" s="34">
        <f>Questions!AM56*Scores!$E112</f>
        <v>0</v>
      </c>
      <c r="AK112" s="34">
        <f>Questions!AN56*Scores!$E112</f>
        <v>0</v>
      </c>
      <c r="AL112" s="34">
        <f>Questions!AO56*Scores!$E112</f>
        <v>0</v>
      </c>
      <c r="AM112" s="34">
        <f>Questions!AP56*Scores!$E112</f>
        <v>0</v>
      </c>
      <c r="AN112" s="34">
        <f>Questions!AQ56*Scores!$E112</f>
        <v>0</v>
      </c>
      <c r="AO112" s="34">
        <f>Questions!AR56*Scores!$E112</f>
        <v>0</v>
      </c>
      <c r="AP112" s="34">
        <f>Questions!AS56*Scores!$E112</f>
        <v>0</v>
      </c>
      <c r="AQ112" s="34">
        <f>Questions!AT56*Scores!$E112</f>
        <v>0</v>
      </c>
      <c r="AR112" s="34">
        <f>Questions!AU56*Scores!$E112</f>
        <v>0</v>
      </c>
      <c r="AS112" s="34">
        <f>Questions!AV56*Scores!$E112</f>
        <v>0</v>
      </c>
      <c r="AT112" s="34">
        <f>Questions!AW56*Scores!$E112</f>
        <v>0</v>
      </c>
      <c r="AU112" s="34">
        <f>Questions!AX56*Scores!$E112</f>
        <v>0</v>
      </c>
      <c r="AV112" s="34">
        <f>Questions!AY56*Scores!$E112</f>
        <v>0</v>
      </c>
      <c r="AW112" s="34">
        <f>Questions!AZ56*Scores!$E112</f>
        <v>0</v>
      </c>
      <c r="AX112" s="34">
        <f>Questions!BA56*Scores!$E112</f>
        <v>0</v>
      </c>
      <c r="AY112" s="34">
        <f>Questions!BB56*Scores!$E112</f>
        <v>0</v>
      </c>
      <c r="AZ112" s="34">
        <f>Questions!BC56*Scores!$E112</f>
        <v>0</v>
      </c>
    </row>
    <row r="113" spans="1:52" x14ac:dyDescent="0.3">
      <c r="A113">
        <f>Questions!A57</f>
        <v>153</v>
      </c>
      <c r="B113" t="s">
        <v>649</v>
      </c>
      <c r="C113" t="str">
        <f>Questions!D57</f>
        <v>If Montreal is 19, Falls Church is 15, Hong Kong is 8 and Armonk is 1, what is 3?</v>
      </c>
      <c r="D113" s="34">
        <f>Questions!G57</f>
        <v>2</v>
      </c>
      <c r="E113" s="34">
        <f>Questions!H57</f>
        <v>8</v>
      </c>
      <c r="G113" s="34">
        <f>Questions!J57*Scores!$E113</f>
        <v>0</v>
      </c>
      <c r="H113" s="34">
        <f>Questions!K57*Scores!$E113</f>
        <v>0</v>
      </c>
      <c r="I113" s="34">
        <f>Questions!L57*Scores!$E113</f>
        <v>8</v>
      </c>
      <c r="J113" s="34">
        <f>Questions!M57*Scores!$E113</f>
        <v>8</v>
      </c>
      <c r="K113" s="34">
        <f>Questions!N57*Scores!$E113</f>
        <v>8</v>
      </c>
      <c r="L113" s="34">
        <f>Questions!O57*Scores!$E113</f>
        <v>8</v>
      </c>
      <c r="M113" s="34">
        <f>Questions!P57*Scores!$E113</f>
        <v>8</v>
      </c>
      <c r="N113" s="34">
        <f>Questions!Q57*Scores!$E113</f>
        <v>0</v>
      </c>
      <c r="O113" s="34">
        <f>Questions!R57*Scores!$E113</f>
        <v>8</v>
      </c>
      <c r="P113" s="34">
        <f>Questions!S57*Scores!$E113</f>
        <v>0</v>
      </c>
      <c r="Q113" s="34">
        <f>Questions!T57*Scores!$E113</f>
        <v>8</v>
      </c>
      <c r="R113" s="34">
        <f>Questions!U57*Scores!$E113</f>
        <v>8</v>
      </c>
      <c r="S113" s="34">
        <f>Questions!V57*Scores!$E113</f>
        <v>0</v>
      </c>
      <c r="T113" s="34">
        <f>Questions!W57*Scores!$E113</f>
        <v>8</v>
      </c>
      <c r="U113" s="34">
        <f>Questions!X57*Scores!$E113</f>
        <v>8</v>
      </c>
      <c r="V113" s="34">
        <f>Questions!Y57*Scores!$E113</f>
        <v>8</v>
      </c>
      <c r="W113" s="34">
        <f>Questions!Z57*Scores!$E113</f>
        <v>8</v>
      </c>
      <c r="X113" s="34">
        <f>Questions!AA57*Scores!$E113</f>
        <v>8</v>
      </c>
      <c r="Y113" s="34">
        <f>Questions!AB57*Scores!$E113</f>
        <v>8</v>
      </c>
      <c r="Z113" s="34">
        <f>Questions!AC57*Scores!$E113</f>
        <v>0</v>
      </c>
      <c r="AA113" s="34">
        <f>Questions!AD57*Scores!$E113</f>
        <v>8</v>
      </c>
      <c r="AB113" s="34">
        <f>Questions!AE57*Scores!$E113</f>
        <v>0</v>
      </c>
      <c r="AC113" s="34">
        <f>Questions!AF57*Scores!$E113</f>
        <v>8</v>
      </c>
      <c r="AD113" s="34">
        <f>Questions!AG57*Scores!$E113</f>
        <v>8</v>
      </c>
      <c r="AE113" s="34">
        <f>Questions!AH57*Scores!$E113</f>
        <v>8</v>
      </c>
      <c r="AF113" s="34">
        <f>Questions!AI57*Scores!$E113</f>
        <v>8</v>
      </c>
      <c r="AG113" s="34">
        <f>Questions!AJ57*Scores!$E113</f>
        <v>8</v>
      </c>
      <c r="AH113" s="34">
        <f>Questions!AK57*Scores!$E113</f>
        <v>8</v>
      </c>
      <c r="AI113" s="34">
        <f>Questions!AL57*Scores!$E113</f>
        <v>0</v>
      </c>
      <c r="AJ113" s="34">
        <f>Questions!AM57*Scores!$E113</f>
        <v>0</v>
      </c>
      <c r="AK113" s="34">
        <f>Questions!AN57*Scores!$E113</f>
        <v>0</v>
      </c>
      <c r="AL113" s="34">
        <f>Questions!AO57*Scores!$E113</f>
        <v>0</v>
      </c>
      <c r="AM113" s="34">
        <f>Questions!AP57*Scores!$E113</f>
        <v>0</v>
      </c>
      <c r="AN113" s="34">
        <f>Questions!AQ57*Scores!$E113</f>
        <v>0</v>
      </c>
      <c r="AO113" s="34">
        <f>Questions!AR57*Scores!$E113</f>
        <v>0</v>
      </c>
      <c r="AP113" s="34">
        <f>Questions!AS57*Scores!$E113</f>
        <v>0</v>
      </c>
      <c r="AQ113" s="34">
        <f>Questions!AT57*Scores!$E113</f>
        <v>0</v>
      </c>
      <c r="AR113" s="34">
        <f>Questions!AU57*Scores!$E113</f>
        <v>0</v>
      </c>
      <c r="AS113" s="34">
        <f>Questions!AV57*Scores!$E113</f>
        <v>0</v>
      </c>
      <c r="AT113" s="34">
        <f>Questions!AW57*Scores!$E113</f>
        <v>0</v>
      </c>
      <c r="AU113" s="34">
        <f>Questions!AX57*Scores!$E113</f>
        <v>0</v>
      </c>
      <c r="AV113" s="34">
        <f>Questions!AY57*Scores!$E113</f>
        <v>0</v>
      </c>
      <c r="AW113" s="34">
        <f>Questions!AZ57*Scores!$E113</f>
        <v>0</v>
      </c>
      <c r="AX113" s="34">
        <f>Questions!BA57*Scores!$E113</f>
        <v>0</v>
      </c>
      <c r="AY113" s="34">
        <f>Questions!BB57*Scores!$E113</f>
        <v>0</v>
      </c>
      <c r="AZ113" s="34">
        <f>Questions!BC57*Scores!$E113</f>
        <v>0</v>
      </c>
    </row>
    <row r="114" spans="1:52" x14ac:dyDescent="0.3">
      <c r="A114">
        <f>Questions!A58</f>
        <v>154</v>
      </c>
      <c r="B114" t="s">
        <v>649</v>
      </c>
      <c r="C114" t="str">
        <f>Questions!D58</f>
        <v xml:space="preserve">What is next in this sequence - Swan, White Horse, White Hart, Royal Oak, Crown? </v>
      </c>
      <c r="D114" s="34">
        <f>Questions!G58</f>
        <v>2</v>
      </c>
      <c r="E114" s="34">
        <f>Questions!H58</f>
        <v>2</v>
      </c>
      <c r="G114" s="34">
        <f>Questions!J58*Scores!$E114</f>
        <v>2</v>
      </c>
      <c r="H114" s="34">
        <f>Questions!K58*Scores!$E114</f>
        <v>2</v>
      </c>
      <c r="I114" s="34">
        <f>Questions!L58*Scores!$E114</f>
        <v>2</v>
      </c>
      <c r="J114" s="34">
        <f>Questions!M58*Scores!$E114</f>
        <v>2</v>
      </c>
      <c r="K114" s="34">
        <f>Questions!N58*Scores!$E114</f>
        <v>2</v>
      </c>
      <c r="L114" s="34">
        <f>Questions!O58*Scores!$E114</f>
        <v>2</v>
      </c>
      <c r="M114" s="34">
        <f>Questions!P58*Scores!$E114</f>
        <v>2</v>
      </c>
      <c r="N114" s="34">
        <f>Questions!Q58*Scores!$E114</f>
        <v>2</v>
      </c>
      <c r="O114" s="34">
        <f>Questions!R58*Scores!$E114</f>
        <v>2</v>
      </c>
      <c r="P114" s="34">
        <f>Questions!S58*Scores!$E114</f>
        <v>2</v>
      </c>
      <c r="Q114" s="34">
        <f>Questions!T58*Scores!$E114</f>
        <v>2</v>
      </c>
      <c r="R114" s="34">
        <f>Questions!U58*Scores!$E114</f>
        <v>2</v>
      </c>
      <c r="S114" s="34">
        <f>Questions!V58*Scores!$E114</f>
        <v>2</v>
      </c>
      <c r="T114" s="34">
        <f>Questions!W58*Scores!$E114</f>
        <v>2</v>
      </c>
      <c r="U114" s="34">
        <f>Questions!X58*Scores!$E114</f>
        <v>2</v>
      </c>
      <c r="V114" s="34">
        <f>Questions!Y58*Scores!$E114</f>
        <v>2</v>
      </c>
      <c r="W114" s="34">
        <f>Questions!Z58*Scores!$E114</f>
        <v>2</v>
      </c>
      <c r="X114" s="34">
        <f>Questions!AA58*Scores!$E114</f>
        <v>2</v>
      </c>
      <c r="Y114" s="34">
        <f>Questions!AB58*Scores!$E114</f>
        <v>2</v>
      </c>
      <c r="Z114" s="34">
        <f>Questions!AC58*Scores!$E114</f>
        <v>0</v>
      </c>
      <c r="AA114" s="34">
        <f>Questions!AD58*Scores!$E114</f>
        <v>2</v>
      </c>
      <c r="AB114" s="34">
        <f>Questions!AE58*Scores!$E114</f>
        <v>2</v>
      </c>
      <c r="AC114" s="34">
        <f>Questions!AF58*Scores!$E114</f>
        <v>2</v>
      </c>
      <c r="AD114" s="34">
        <f>Questions!AG58*Scores!$E114</f>
        <v>2</v>
      </c>
      <c r="AE114" s="34">
        <f>Questions!AH58*Scores!$E114</f>
        <v>2</v>
      </c>
      <c r="AF114" s="34">
        <f>Questions!AI58*Scores!$E114</f>
        <v>2</v>
      </c>
      <c r="AG114" s="34">
        <f>Questions!AJ58*Scores!$E114</f>
        <v>2</v>
      </c>
      <c r="AH114" s="34">
        <f>Questions!AK58*Scores!$E114</f>
        <v>2</v>
      </c>
      <c r="AI114" s="34">
        <f>Questions!AL58*Scores!$E114</f>
        <v>0</v>
      </c>
      <c r="AJ114" s="34">
        <f>Questions!AM58*Scores!$E114</f>
        <v>0</v>
      </c>
      <c r="AK114" s="34">
        <f>Questions!AN58*Scores!$E114</f>
        <v>0</v>
      </c>
      <c r="AL114" s="34">
        <f>Questions!AO58*Scores!$E114</f>
        <v>0</v>
      </c>
      <c r="AM114" s="34">
        <f>Questions!AP58*Scores!$E114</f>
        <v>0</v>
      </c>
      <c r="AN114" s="34">
        <f>Questions!AQ58*Scores!$E114</f>
        <v>0</v>
      </c>
      <c r="AO114" s="34">
        <f>Questions!AR58*Scores!$E114</f>
        <v>0</v>
      </c>
      <c r="AP114" s="34">
        <f>Questions!AS58*Scores!$E114</f>
        <v>0</v>
      </c>
      <c r="AQ114" s="34">
        <f>Questions!AT58*Scores!$E114</f>
        <v>0</v>
      </c>
      <c r="AR114" s="34">
        <f>Questions!AU58*Scores!$E114</f>
        <v>0</v>
      </c>
      <c r="AS114" s="34">
        <f>Questions!AV58*Scores!$E114</f>
        <v>0</v>
      </c>
      <c r="AT114" s="34">
        <f>Questions!AW58*Scores!$E114</f>
        <v>0</v>
      </c>
      <c r="AU114" s="34">
        <f>Questions!AX58*Scores!$E114</f>
        <v>0</v>
      </c>
      <c r="AV114" s="34">
        <f>Questions!AY58*Scores!$E114</f>
        <v>0</v>
      </c>
      <c r="AW114" s="34">
        <f>Questions!AZ58*Scores!$E114</f>
        <v>0</v>
      </c>
      <c r="AX114" s="34">
        <f>Questions!BA58*Scores!$E114</f>
        <v>0</v>
      </c>
      <c r="AY114" s="34">
        <f>Questions!BB58*Scores!$E114</f>
        <v>0</v>
      </c>
      <c r="AZ114" s="34">
        <f>Questions!BC58*Scores!$E114</f>
        <v>0</v>
      </c>
    </row>
    <row r="115" spans="1:52" x14ac:dyDescent="0.3">
      <c r="A115">
        <f>Questions!A59</f>
        <v>155</v>
      </c>
      <c r="B115" t="s">
        <v>649</v>
      </c>
      <c r="C115" t="str">
        <f>Questions!D59</f>
        <v xml:space="preserve">Who completed the Gate of Justice in The Red One? </v>
      </c>
      <c r="D115" s="34">
        <f>Questions!G59</f>
        <v>2</v>
      </c>
      <c r="E115" s="34">
        <f>Questions!H59</f>
        <v>3</v>
      </c>
      <c r="G115" s="34">
        <f>Questions!J59*Scores!$E115</f>
        <v>3</v>
      </c>
      <c r="H115" s="34">
        <f>Questions!K59*Scores!$E115</f>
        <v>3</v>
      </c>
      <c r="I115" s="34">
        <f>Questions!L59*Scores!$E115</f>
        <v>3</v>
      </c>
      <c r="J115" s="34">
        <f>Questions!M59*Scores!$E115</f>
        <v>3</v>
      </c>
      <c r="K115" s="34">
        <f>Questions!N59*Scores!$E115</f>
        <v>3</v>
      </c>
      <c r="L115" s="34">
        <f>Questions!O59*Scores!$E115</f>
        <v>3</v>
      </c>
      <c r="M115" s="34">
        <f>Questions!P59*Scores!$E115</f>
        <v>3</v>
      </c>
      <c r="N115" s="34">
        <f>Questions!Q59*Scores!$E115</f>
        <v>0</v>
      </c>
      <c r="O115" s="34">
        <f>Questions!R59*Scores!$E115</f>
        <v>3</v>
      </c>
      <c r="P115" s="34">
        <f>Questions!S59*Scores!$E115</f>
        <v>3</v>
      </c>
      <c r="Q115" s="34">
        <f>Questions!T59*Scores!$E115</f>
        <v>3</v>
      </c>
      <c r="R115" s="34">
        <f>Questions!U59*Scores!$E115</f>
        <v>3</v>
      </c>
      <c r="S115" s="34">
        <f>Questions!V59*Scores!$E115</f>
        <v>0</v>
      </c>
      <c r="T115" s="34">
        <f>Questions!W59*Scores!$E115</f>
        <v>3</v>
      </c>
      <c r="U115" s="34">
        <f>Questions!X59*Scores!$E115</f>
        <v>3</v>
      </c>
      <c r="V115" s="34">
        <f>Questions!Y59*Scores!$E115</f>
        <v>3</v>
      </c>
      <c r="W115" s="34">
        <f>Questions!Z59*Scores!$E115</f>
        <v>3</v>
      </c>
      <c r="X115" s="34">
        <f>Questions!AA59*Scores!$E115</f>
        <v>3</v>
      </c>
      <c r="Y115" s="34">
        <f>Questions!AB59*Scores!$E115</f>
        <v>3</v>
      </c>
      <c r="Z115" s="34">
        <f>Questions!AC59*Scores!$E115</f>
        <v>3</v>
      </c>
      <c r="AA115" s="34">
        <f>Questions!AD59*Scores!$E115</f>
        <v>3</v>
      </c>
      <c r="AB115" s="34">
        <f>Questions!AE59*Scores!$E115</f>
        <v>3</v>
      </c>
      <c r="AC115" s="34">
        <f>Questions!AF59*Scores!$E115</f>
        <v>3</v>
      </c>
      <c r="AD115" s="34">
        <f>Questions!AG59*Scores!$E115</f>
        <v>3</v>
      </c>
      <c r="AE115" s="34">
        <f>Questions!AH59*Scores!$E115</f>
        <v>3</v>
      </c>
      <c r="AF115" s="34">
        <f>Questions!AI59*Scores!$E115</f>
        <v>3</v>
      </c>
      <c r="AG115" s="34">
        <f>Questions!AJ59*Scores!$E115</f>
        <v>3</v>
      </c>
      <c r="AH115" s="34">
        <f>Questions!AK59*Scores!$E115</f>
        <v>3</v>
      </c>
      <c r="AI115" s="34">
        <f>Questions!AL59*Scores!$E115</f>
        <v>0</v>
      </c>
      <c r="AJ115" s="34">
        <f>Questions!AM59*Scores!$E115</f>
        <v>0</v>
      </c>
      <c r="AK115" s="34">
        <f>Questions!AN59*Scores!$E115</f>
        <v>0</v>
      </c>
      <c r="AL115" s="34">
        <f>Questions!AO59*Scores!$E115</f>
        <v>0</v>
      </c>
      <c r="AM115" s="34">
        <f>Questions!AP59*Scores!$E115</f>
        <v>0</v>
      </c>
      <c r="AN115" s="34">
        <f>Questions!AQ59*Scores!$E115</f>
        <v>0</v>
      </c>
      <c r="AO115" s="34">
        <f>Questions!AR59*Scores!$E115</f>
        <v>0</v>
      </c>
      <c r="AP115" s="34">
        <f>Questions!AS59*Scores!$E115</f>
        <v>0</v>
      </c>
      <c r="AQ115" s="34">
        <f>Questions!AT59*Scores!$E115</f>
        <v>0</v>
      </c>
      <c r="AR115" s="34">
        <f>Questions!AU59*Scores!$E115</f>
        <v>0</v>
      </c>
      <c r="AS115" s="34">
        <f>Questions!AV59*Scores!$E115</f>
        <v>0</v>
      </c>
      <c r="AT115" s="34">
        <f>Questions!AW59*Scores!$E115</f>
        <v>0</v>
      </c>
      <c r="AU115" s="34">
        <f>Questions!AX59*Scores!$E115</f>
        <v>0</v>
      </c>
      <c r="AV115" s="34">
        <f>Questions!AY59*Scores!$E115</f>
        <v>0</v>
      </c>
      <c r="AW115" s="34">
        <f>Questions!AZ59*Scores!$E115</f>
        <v>0</v>
      </c>
      <c r="AX115" s="34">
        <f>Questions!BA59*Scores!$E115</f>
        <v>0</v>
      </c>
      <c r="AY115" s="34">
        <f>Questions!BB59*Scores!$E115</f>
        <v>0</v>
      </c>
      <c r="AZ115" s="34">
        <f>Questions!BC59*Scores!$E115</f>
        <v>0</v>
      </c>
    </row>
    <row r="116" spans="1:52" x14ac:dyDescent="0.3">
      <c r="A116">
        <f>Questions!A60</f>
        <v>156</v>
      </c>
      <c r="B116" t="s">
        <v>649</v>
      </c>
      <c r="C116" t="str">
        <f>Questions!D60</f>
        <v xml:space="preserve">What is the bobble on the Tam O'Shanter called? </v>
      </c>
      <c r="D116" s="34">
        <f>Questions!G60</f>
        <v>2</v>
      </c>
      <c r="E116" s="34">
        <f>Questions!H60</f>
        <v>1</v>
      </c>
      <c r="G116" s="34">
        <f>Questions!J60*Scores!$E116</f>
        <v>1</v>
      </c>
      <c r="H116" s="34">
        <f>Questions!K60*Scores!$E116</f>
        <v>1</v>
      </c>
      <c r="I116" s="34">
        <f>Questions!L60*Scores!$E116</f>
        <v>1</v>
      </c>
      <c r="J116" s="34">
        <f>Questions!M60*Scores!$E116</f>
        <v>1</v>
      </c>
      <c r="K116" s="34">
        <f>Questions!N60*Scores!$E116</f>
        <v>1</v>
      </c>
      <c r="L116" s="34">
        <f>Questions!O60*Scores!$E116</f>
        <v>1</v>
      </c>
      <c r="M116" s="34">
        <f>Questions!P60*Scores!$E116</f>
        <v>1</v>
      </c>
      <c r="N116" s="34">
        <f>Questions!Q60*Scores!$E116</f>
        <v>1</v>
      </c>
      <c r="O116" s="34">
        <f>Questions!R60*Scores!$E116</f>
        <v>1</v>
      </c>
      <c r="P116" s="34">
        <f>Questions!S60*Scores!$E116</f>
        <v>1</v>
      </c>
      <c r="Q116" s="34">
        <f>Questions!T60*Scores!$E116</f>
        <v>1</v>
      </c>
      <c r="R116" s="34">
        <f>Questions!U60*Scores!$E116</f>
        <v>1</v>
      </c>
      <c r="S116" s="34">
        <f>Questions!V60*Scores!$E116</f>
        <v>1</v>
      </c>
      <c r="T116" s="34">
        <f>Questions!W60*Scores!$E116</f>
        <v>1</v>
      </c>
      <c r="U116" s="34">
        <f>Questions!X60*Scores!$E116</f>
        <v>1</v>
      </c>
      <c r="V116" s="34">
        <f>Questions!Y60*Scores!$E116</f>
        <v>1</v>
      </c>
      <c r="W116" s="34">
        <f>Questions!Z60*Scores!$E116</f>
        <v>1</v>
      </c>
      <c r="X116" s="34">
        <f>Questions!AA60*Scores!$E116</f>
        <v>1</v>
      </c>
      <c r="Y116" s="34">
        <f>Questions!AB60*Scores!$E116</f>
        <v>1</v>
      </c>
      <c r="Z116" s="34">
        <f>Questions!AC60*Scores!$E116</f>
        <v>1</v>
      </c>
      <c r="AA116" s="34">
        <f>Questions!AD60*Scores!$E116</f>
        <v>1</v>
      </c>
      <c r="AB116" s="34">
        <f>Questions!AE60*Scores!$E116</f>
        <v>1</v>
      </c>
      <c r="AC116" s="34">
        <f>Questions!AF60*Scores!$E116</f>
        <v>1</v>
      </c>
      <c r="AD116" s="34">
        <f>Questions!AG60*Scores!$E116</f>
        <v>1</v>
      </c>
      <c r="AE116" s="34">
        <f>Questions!AH60*Scores!$E116</f>
        <v>1</v>
      </c>
      <c r="AF116" s="34">
        <f>Questions!AI60*Scores!$E116</f>
        <v>1</v>
      </c>
      <c r="AG116" s="34">
        <f>Questions!AJ60*Scores!$E116</f>
        <v>1</v>
      </c>
      <c r="AH116" s="34">
        <f>Questions!AK60*Scores!$E116</f>
        <v>1</v>
      </c>
      <c r="AI116" s="34">
        <f>Questions!AL60*Scores!$E116</f>
        <v>0</v>
      </c>
      <c r="AJ116" s="34">
        <f>Questions!AM60*Scores!$E116</f>
        <v>0</v>
      </c>
      <c r="AK116" s="34">
        <f>Questions!AN60*Scores!$E116</f>
        <v>0</v>
      </c>
      <c r="AL116" s="34">
        <f>Questions!AO60*Scores!$E116</f>
        <v>0</v>
      </c>
      <c r="AM116" s="34">
        <f>Questions!AP60*Scores!$E116</f>
        <v>0</v>
      </c>
      <c r="AN116" s="34">
        <f>Questions!AQ60*Scores!$E116</f>
        <v>0</v>
      </c>
      <c r="AO116" s="34">
        <f>Questions!AR60*Scores!$E116</f>
        <v>0</v>
      </c>
      <c r="AP116" s="34">
        <f>Questions!AS60*Scores!$E116</f>
        <v>0</v>
      </c>
      <c r="AQ116" s="34">
        <f>Questions!AT60*Scores!$E116</f>
        <v>0</v>
      </c>
      <c r="AR116" s="34">
        <f>Questions!AU60*Scores!$E116</f>
        <v>0</v>
      </c>
      <c r="AS116" s="34">
        <f>Questions!AV60*Scores!$E116</f>
        <v>0</v>
      </c>
      <c r="AT116" s="34">
        <f>Questions!AW60*Scores!$E116</f>
        <v>0</v>
      </c>
      <c r="AU116" s="34">
        <f>Questions!AX60*Scores!$E116</f>
        <v>0</v>
      </c>
      <c r="AV116" s="34">
        <f>Questions!AY60*Scores!$E116</f>
        <v>0</v>
      </c>
      <c r="AW116" s="34">
        <f>Questions!AZ60*Scores!$E116</f>
        <v>0</v>
      </c>
      <c r="AX116" s="34">
        <f>Questions!BA60*Scores!$E116</f>
        <v>0</v>
      </c>
      <c r="AY116" s="34">
        <f>Questions!BB60*Scores!$E116</f>
        <v>0</v>
      </c>
      <c r="AZ116" s="34">
        <f>Questions!BC60*Scores!$E116</f>
        <v>0</v>
      </c>
    </row>
    <row r="117" spans="1:52" x14ac:dyDescent="0.3">
      <c r="A117">
        <f>Questions!A61</f>
        <v>157</v>
      </c>
      <c r="B117" t="s">
        <v>649</v>
      </c>
      <c r="C117" t="str">
        <f>Questions!D61</f>
        <v>On 21st September 1969, we find out that he is killed in a hit and run accident, but he cannot return to his grave for 100 years.  Who is he?</v>
      </c>
      <c r="D117" s="34">
        <f>Questions!G61</f>
        <v>2</v>
      </c>
      <c r="E117" s="34">
        <f>Questions!H61</f>
        <v>2</v>
      </c>
      <c r="G117" s="34">
        <f>Questions!J61*Scores!$E117</f>
        <v>2</v>
      </c>
      <c r="H117" s="34">
        <f>Questions!K61*Scores!$E117</f>
        <v>2</v>
      </c>
      <c r="I117" s="34">
        <f>Questions!L61*Scores!$E117</f>
        <v>2</v>
      </c>
      <c r="J117" s="34">
        <f>Questions!M61*Scores!$E117</f>
        <v>2</v>
      </c>
      <c r="K117" s="34">
        <f>Questions!N61*Scores!$E117</f>
        <v>2</v>
      </c>
      <c r="L117" s="34">
        <f>Questions!O61*Scores!$E117</f>
        <v>2</v>
      </c>
      <c r="M117" s="34">
        <f>Questions!P61*Scores!$E117</f>
        <v>2</v>
      </c>
      <c r="N117" s="34">
        <f>Questions!Q61*Scores!$E117</f>
        <v>2</v>
      </c>
      <c r="O117" s="34">
        <f>Questions!R61*Scores!$E117</f>
        <v>2</v>
      </c>
      <c r="P117" s="34">
        <f>Questions!S61*Scores!$E117</f>
        <v>2</v>
      </c>
      <c r="Q117" s="34">
        <f>Questions!T61*Scores!$E117</f>
        <v>0</v>
      </c>
      <c r="R117" s="34">
        <f>Questions!U61*Scores!$E117</f>
        <v>2</v>
      </c>
      <c r="S117" s="34">
        <f>Questions!V61*Scores!$E117</f>
        <v>2</v>
      </c>
      <c r="T117" s="34">
        <f>Questions!W61*Scores!$E117</f>
        <v>2</v>
      </c>
      <c r="U117" s="34">
        <f>Questions!X61*Scores!$E117</f>
        <v>2</v>
      </c>
      <c r="V117" s="34">
        <f>Questions!Y61*Scores!$E117</f>
        <v>2</v>
      </c>
      <c r="W117" s="34">
        <f>Questions!Z61*Scores!$E117</f>
        <v>2</v>
      </c>
      <c r="X117" s="34">
        <f>Questions!AA61*Scores!$E117</f>
        <v>2</v>
      </c>
      <c r="Y117" s="34">
        <f>Questions!AB61*Scores!$E117</f>
        <v>2</v>
      </c>
      <c r="Z117" s="34">
        <f>Questions!AC61*Scores!$E117</f>
        <v>2</v>
      </c>
      <c r="AA117" s="34">
        <f>Questions!AD61*Scores!$E117</f>
        <v>2</v>
      </c>
      <c r="AB117" s="34">
        <f>Questions!AE61*Scores!$E117</f>
        <v>2</v>
      </c>
      <c r="AC117" s="34">
        <f>Questions!AF61*Scores!$E117</f>
        <v>2</v>
      </c>
      <c r="AD117" s="34">
        <f>Questions!AG61*Scores!$E117</f>
        <v>2</v>
      </c>
      <c r="AE117" s="34">
        <f>Questions!AH61*Scores!$E117</f>
        <v>2</v>
      </c>
      <c r="AF117" s="34">
        <f>Questions!AI61*Scores!$E117</f>
        <v>2</v>
      </c>
      <c r="AG117" s="34">
        <f>Questions!AJ61*Scores!$E117</f>
        <v>2</v>
      </c>
      <c r="AH117" s="34">
        <f>Questions!AK61*Scores!$E117</f>
        <v>2</v>
      </c>
      <c r="AI117" s="34">
        <f>Questions!AL61*Scores!$E117</f>
        <v>0</v>
      </c>
      <c r="AJ117" s="34">
        <f>Questions!AM61*Scores!$E117</f>
        <v>0</v>
      </c>
      <c r="AK117" s="34">
        <f>Questions!AN61*Scores!$E117</f>
        <v>0</v>
      </c>
      <c r="AL117" s="34">
        <f>Questions!AO61*Scores!$E117</f>
        <v>0</v>
      </c>
      <c r="AM117" s="34">
        <f>Questions!AP61*Scores!$E117</f>
        <v>0</v>
      </c>
      <c r="AN117" s="34">
        <f>Questions!AQ61*Scores!$E117</f>
        <v>0</v>
      </c>
      <c r="AO117" s="34">
        <f>Questions!AR61*Scores!$E117</f>
        <v>0</v>
      </c>
      <c r="AP117" s="34">
        <f>Questions!AS61*Scores!$E117</f>
        <v>0</v>
      </c>
      <c r="AQ117" s="34">
        <f>Questions!AT61*Scores!$E117</f>
        <v>0</v>
      </c>
      <c r="AR117" s="34">
        <f>Questions!AU61*Scores!$E117</f>
        <v>0</v>
      </c>
      <c r="AS117" s="34">
        <f>Questions!AV61*Scores!$E117</f>
        <v>0</v>
      </c>
      <c r="AT117" s="34">
        <f>Questions!AW61*Scores!$E117</f>
        <v>0</v>
      </c>
      <c r="AU117" s="34">
        <f>Questions!AX61*Scores!$E117</f>
        <v>0</v>
      </c>
      <c r="AV117" s="34">
        <f>Questions!AY61*Scores!$E117</f>
        <v>0</v>
      </c>
      <c r="AW117" s="34">
        <f>Questions!AZ61*Scores!$E117</f>
        <v>0</v>
      </c>
      <c r="AX117" s="34">
        <f>Questions!BA61*Scores!$E117</f>
        <v>0</v>
      </c>
      <c r="AY117" s="34">
        <f>Questions!BB61*Scores!$E117</f>
        <v>0</v>
      </c>
      <c r="AZ117" s="34">
        <f>Questions!BC61*Scores!$E117</f>
        <v>0</v>
      </c>
    </row>
    <row r="118" spans="1:52" x14ac:dyDescent="0.3">
      <c r="A118">
        <f>Questions!A62</f>
        <v>158</v>
      </c>
      <c r="B118" t="s">
        <v>649</v>
      </c>
      <c r="C118" t="str">
        <f>Questions!D62</f>
        <v>His great-great grandfather was born in Aleppo.  He himself was born on 1st April 1764, won 18 races in his lifetime and has many, many successful offspring.  Who is he?</v>
      </c>
      <c r="D118" s="34">
        <f>Questions!G62</f>
        <v>2</v>
      </c>
      <c r="E118" s="34">
        <f>Questions!H62</f>
        <v>1</v>
      </c>
      <c r="G118" s="34">
        <f>Questions!J62*Scores!$E118</f>
        <v>1</v>
      </c>
      <c r="H118" s="34">
        <f>Questions!K62*Scores!$E118</f>
        <v>1</v>
      </c>
      <c r="I118" s="34">
        <f>Questions!L62*Scores!$E118</f>
        <v>1</v>
      </c>
      <c r="J118" s="34">
        <f>Questions!M62*Scores!$E118</f>
        <v>1</v>
      </c>
      <c r="K118" s="34">
        <f>Questions!N62*Scores!$E118</f>
        <v>1</v>
      </c>
      <c r="L118" s="34">
        <f>Questions!O62*Scores!$E118</f>
        <v>1</v>
      </c>
      <c r="M118" s="34">
        <f>Questions!P62*Scores!$E118</f>
        <v>1</v>
      </c>
      <c r="N118" s="34">
        <f>Questions!Q62*Scores!$E118</f>
        <v>1</v>
      </c>
      <c r="O118" s="34">
        <f>Questions!R62*Scores!$E118</f>
        <v>1</v>
      </c>
      <c r="P118" s="34">
        <f>Questions!S62*Scores!$E118</f>
        <v>1</v>
      </c>
      <c r="Q118" s="34">
        <f>Questions!T62*Scores!$E118</f>
        <v>1</v>
      </c>
      <c r="R118" s="34">
        <f>Questions!U62*Scores!$E118</f>
        <v>1</v>
      </c>
      <c r="S118" s="34">
        <f>Questions!V62*Scores!$E118</f>
        <v>1</v>
      </c>
      <c r="T118" s="34">
        <f>Questions!W62*Scores!$E118</f>
        <v>1</v>
      </c>
      <c r="U118" s="34">
        <f>Questions!X62*Scores!$E118</f>
        <v>1</v>
      </c>
      <c r="V118" s="34">
        <f>Questions!Y62*Scores!$E118</f>
        <v>1</v>
      </c>
      <c r="W118" s="34">
        <f>Questions!Z62*Scores!$E118</f>
        <v>1</v>
      </c>
      <c r="X118" s="34">
        <f>Questions!AA62*Scores!$E118</f>
        <v>1</v>
      </c>
      <c r="Y118" s="34">
        <f>Questions!AB62*Scores!$E118</f>
        <v>1</v>
      </c>
      <c r="Z118" s="34">
        <f>Questions!AC62*Scores!$E118</f>
        <v>1</v>
      </c>
      <c r="AA118" s="34">
        <f>Questions!AD62*Scores!$E118</f>
        <v>1</v>
      </c>
      <c r="AB118" s="34">
        <f>Questions!AE62*Scores!$E118</f>
        <v>1</v>
      </c>
      <c r="AC118" s="34">
        <f>Questions!AF62*Scores!$E118</f>
        <v>1</v>
      </c>
      <c r="AD118" s="34">
        <f>Questions!AG62*Scores!$E118</f>
        <v>1</v>
      </c>
      <c r="AE118" s="34">
        <f>Questions!AH62*Scores!$E118</f>
        <v>1</v>
      </c>
      <c r="AF118" s="34">
        <f>Questions!AI62*Scores!$E118</f>
        <v>1</v>
      </c>
      <c r="AG118" s="34">
        <f>Questions!AJ62*Scores!$E118</f>
        <v>1</v>
      </c>
      <c r="AH118" s="34">
        <f>Questions!AK62*Scores!$E118</f>
        <v>1</v>
      </c>
      <c r="AI118" s="34">
        <f>Questions!AL62*Scores!$E118</f>
        <v>0</v>
      </c>
      <c r="AJ118" s="34">
        <f>Questions!AM62*Scores!$E118</f>
        <v>0</v>
      </c>
      <c r="AK118" s="34">
        <f>Questions!AN62*Scores!$E118</f>
        <v>0</v>
      </c>
      <c r="AL118" s="34">
        <f>Questions!AO62*Scores!$E118</f>
        <v>0</v>
      </c>
      <c r="AM118" s="34">
        <f>Questions!AP62*Scores!$E118</f>
        <v>0</v>
      </c>
      <c r="AN118" s="34">
        <f>Questions!AQ62*Scores!$E118</f>
        <v>0</v>
      </c>
      <c r="AO118" s="34">
        <f>Questions!AR62*Scores!$E118</f>
        <v>0</v>
      </c>
      <c r="AP118" s="34">
        <f>Questions!AS62*Scores!$E118</f>
        <v>0</v>
      </c>
      <c r="AQ118" s="34">
        <f>Questions!AT62*Scores!$E118</f>
        <v>0</v>
      </c>
      <c r="AR118" s="34">
        <f>Questions!AU62*Scores!$E118</f>
        <v>0</v>
      </c>
      <c r="AS118" s="34">
        <f>Questions!AV62*Scores!$E118</f>
        <v>0</v>
      </c>
      <c r="AT118" s="34">
        <f>Questions!AW62*Scores!$E118</f>
        <v>0</v>
      </c>
      <c r="AU118" s="34">
        <f>Questions!AX62*Scores!$E118</f>
        <v>0</v>
      </c>
      <c r="AV118" s="34">
        <f>Questions!AY62*Scores!$E118</f>
        <v>0</v>
      </c>
      <c r="AW118" s="34">
        <f>Questions!AZ62*Scores!$E118</f>
        <v>0</v>
      </c>
      <c r="AX118" s="34">
        <f>Questions!BA62*Scores!$E118</f>
        <v>0</v>
      </c>
      <c r="AY118" s="34">
        <f>Questions!BB62*Scores!$E118</f>
        <v>0</v>
      </c>
      <c r="AZ118" s="34">
        <f>Questions!BC62*Scores!$E118</f>
        <v>0</v>
      </c>
    </row>
    <row r="119" spans="1:52" x14ac:dyDescent="0.3">
      <c r="A119">
        <f>Questions!A63</f>
        <v>159</v>
      </c>
      <c r="B119" t="s">
        <v>649</v>
      </c>
      <c r="C119" t="str">
        <f>Questions!D63</f>
        <v xml:space="preserve">Which is the odd one out - organic carrots, nightclub entry, CD-ROM, rewritable DVD, prescription lens, power point, nail varnish? </v>
      </c>
      <c r="D119" s="34">
        <f>Questions!G63</f>
        <v>2</v>
      </c>
      <c r="E119" s="34">
        <f>Questions!H63</f>
        <v>9</v>
      </c>
      <c r="G119" s="34">
        <f>Questions!J63*Scores!$E119</f>
        <v>9</v>
      </c>
      <c r="H119" s="34">
        <f>Questions!K63*Scores!$E119</f>
        <v>9</v>
      </c>
      <c r="I119" s="34">
        <f>Questions!L63*Scores!$E119</f>
        <v>0</v>
      </c>
      <c r="J119" s="34">
        <f>Questions!M63*Scores!$E119</f>
        <v>9</v>
      </c>
      <c r="K119" s="34">
        <f>Questions!N63*Scores!$E119</f>
        <v>9</v>
      </c>
      <c r="L119" s="34">
        <f>Questions!O63*Scores!$E119</f>
        <v>9</v>
      </c>
      <c r="M119" s="34">
        <f>Questions!P63*Scores!$E119</f>
        <v>9</v>
      </c>
      <c r="N119" s="34">
        <f>Questions!Q63*Scores!$E119</f>
        <v>0</v>
      </c>
      <c r="O119" s="34">
        <f>Questions!R63*Scores!$E119</f>
        <v>9</v>
      </c>
      <c r="P119" s="34">
        <f>Questions!S63*Scores!$E119</f>
        <v>0</v>
      </c>
      <c r="Q119" s="34">
        <f>Questions!T63*Scores!$E119</f>
        <v>0</v>
      </c>
      <c r="R119" s="34">
        <f>Questions!U63*Scores!$E119</f>
        <v>9</v>
      </c>
      <c r="S119" s="34">
        <f>Questions!V63*Scores!$E119</f>
        <v>0</v>
      </c>
      <c r="T119" s="34">
        <f>Questions!W63*Scores!$E119</f>
        <v>9</v>
      </c>
      <c r="U119" s="34">
        <f>Questions!X63*Scores!$E119</f>
        <v>0</v>
      </c>
      <c r="V119" s="34">
        <f>Questions!Y63*Scores!$E119</f>
        <v>9</v>
      </c>
      <c r="W119" s="34">
        <f>Questions!Z63*Scores!$E119</f>
        <v>9</v>
      </c>
      <c r="X119" s="34">
        <f>Questions!AA63*Scores!$E119</f>
        <v>9</v>
      </c>
      <c r="Y119" s="34">
        <f>Questions!AB63*Scores!$E119</f>
        <v>9</v>
      </c>
      <c r="Z119" s="34">
        <f>Questions!AC63*Scores!$E119</f>
        <v>0</v>
      </c>
      <c r="AA119" s="34">
        <f>Questions!AD63*Scores!$E119</f>
        <v>9</v>
      </c>
      <c r="AB119" s="34">
        <f>Questions!AE63*Scores!$E119</f>
        <v>9</v>
      </c>
      <c r="AC119" s="34">
        <f>Questions!AF63*Scores!$E119</f>
        <v>9</v>
      </c>
      <c r="AD119" s="34">
        <f>Questions!AG63*Scores!$E119</f>
        <v>9</v>
      </c>
      <c r="AE119" s="34">
        <f>Questions!AH63*Scores!$E119</f>
        <v>9</v>
      </c>
      <c r="AF119" s="34">
        <f>Questions!AI63*Scores!$E119</f>
        <v>9</v>
      </c>
      <c r="AG119" s="34">
        <f>Questions!AJ63*Scores!$E119</f>
        <v>0</v>
      </c>
      <c r="AH119" s="34">
        <f>Questions!AK63*Scores!$E119</f>
        <v>9</v>
      </c>
      <c r="AI119" s="34">
        <f>Questions!AL63*Scores!$E119</f>
        <v>0</v>
      </c>
      <c r="AJ119" s="34">
        <f>Questions!AM63*Scores!$E119</f>
        <v>0</v>
      </c>
      <c r="AK119" s="34">
        <f>Questions!AN63*Scores!$E119</f>
        <v>0</v>
      </c>
      <c r="AL119" s="34">
        <f>Questions!AO63*Scores!$E119</f>
        <v>0</v>
      </c>
      <c r="AM119" s="34">
        <f>Questions!AP63*Scores!$E119</f>
        <v>0</v>
      </c>
      <c r="AN119" s="34">
        <f>Questions!AQ63*Scores!$E119</f>
        <v>0</v>
      </c>
      <c r="AO119" s="34">
        <f>Questions!AR63*Scores!$E119</f>
        <v>0</v>
      </c>
      <c r="AP119" s="34">
        <f>Questions!AS63*Scores!$E119</f>
        <v>0</v>
      </c>
      <c r="AQ119" s="34">
        <f>Questions!AT63*Scores!$E119</f>
        <v>0</v>
      </c>
      <c r="AR119" s="34">
        <f>Questions!AU63*Scores!$E119</f>
        <v>0</v>
      </c>
      <c r="AS119" s="34">
        <f>Questions!AV63*Scores!$E119</f>
        <v>0</v>
      </c>
      <c r="AT119" s="34">
        <f>Questions!AW63*Scores!$E119</f>
        <v>0</v>
      </c>
      <c r="AU119" s="34">
        <f>Questions!AX63*Scores!$E119</f>
        <v>0</v>
      </c>
      <c r="AV119" s="34">
        <f>Questions!AY63*Scores!$E119</f>
        <v>0</v>
      </c>
      <c r="AW119" s="34">
        <f>Questions!AZ63*Scores!$E119</f>
        <v>0</v>
      </c>
      <c r="AX119" s="34">
        <f>Questions!BA63*Scores!$E119</f>
        <v>0</v>
      </c>
      <c r="AY119" s="34">
        <f>Questions!BB63*Scores!$E119</f>
        <v>0</v>
      </c>
      <c r="AZ119" s="34">
        <f>Questions!BC63*Scores!$E119</f>
        <v>0</v>
      </c>
    </row>
    <row r="120" spans="1:52" x14ac:dyDescent="0.3">
      <c r="A120">
        <f>Questions!A64</f>
        <v>160</v>
      </c>
      <c r="B120" t="s">
        <v>649</v>
      </c>
      <c r="C120" t="str">
        <f>Questions!D64</f>
        <v>Where was this trophy won outright?</v>
      </c>
      <c r="D120" s="34">
        <f>Questions!G64</f>
        <v>2</v>
      </c>
      <c r="E120" s="34">
        <f>Questions!H64</f>
        <v>4</v>
      </c>
      <c r="G120" s="34">
        <f>Questions!J64*Scores!$E120</f>
        <v>4</v>
      </c>
      <c r="H120" s="34">
        <f>Questions!K64*Scores!$E120</f>
        <v>4</v>
      </c>
      <c r="I120" s="34">
        <f>Questions!L64*Scores!$E120</f>
        <v>4</v>
      </c>
      <c r="J120" s="34">
        <f>Questions!M64*Scores!$E120</f>
        <v>4</v>
      </c>
      <c r="K120" s="34">
        <f>Questions!N64*Scores!$E120</f>
        <v>4</v>
      </c>
      <c r="L120" s="34">
        <f>Questions!O64*Scores!$E120</f>
        <v>4</v>
      </c>
      <c r="M120" s="34">
        <f>Questions!P64*Scores!$E120</f>
        <v>4</v>
      </c>
      <c r="N120" s="34">
        <f>Questions!Q64*Scores!$E120</f>
        <v>4</v>
      </c>
      <c r="O120" s="34">
        <f>Questions!R64*Scores!$E120</f>
        <v>0</v>
      </c>
      <c r="P120" s="34">
        <f>Questions!S64*Scores!$E120</f>
        <v>4</v>
      </c>
      <c r="Q120" s="34">
        <f>Questions!T64*Scores!$E120</f>
        <v>4</v>
      </c>
      <c r="R120" s="34">
        <f>Questions!U64*Scores!$E120</f>
        <v>4</v>
      </c>
      <c r="S120" s="34">
        <f>Questions!V64*Scores!$E120</f>
        <v>4</v>
      </c>
      <c r="T120" s="34">
        <f>Questions!W64*Scores!$E120</f>
        <v>4</v>
      </c>
      <c r="U120" s="34">
        <f>Questions!X64*Scores!$E120</f>
        <v>4</v>
      </c>
      <c r="V120" s="34">
        <f>Questions!Y64*Scores!$E120</f>
        <v>0</v>
      </c>
      <c r="W120" s="34">
        <f>Questions!Z64*Scores!$E120</f>
        <v>4</v>
      </c>
      <c r="X120" s="34">
        <f>Questions!AA64*Scores!$E120</f>
        <v>4</v>
      </c>
      <c r="Y120" s="34">
        <f>Questions!AB64*Scores!$E120</f>
        <v>4</v>
      </c>
      <c r="Z120" s="34">
        <f>Questions!AC64*Scores!$E120</f>
        <v>0</v>
      </c>
      <c r="AA120" s="34">
        <f>Questions!AD64*Scores!$E120</f>
        <v>4</v>
      </c>
      <c r="AB120" s="34">
        <f>Questions!AE64*Scores!$E120</f>
        <v>4</v>
      </c>
      <c r="AC120" s="34">
        <f>Questions!AF64*Scores!$E120</f>
        <v>4</v>
      </c>
      <c r="AD120" s="34">
        <f>Questions!AG64*Scores!$E120</f>
        <v>4</v>
      </c>
      <c r="AE120" s="34">
        <f>Questions!AH64*Scores!$E120</f>
        <v>4</v>
      </c>
      <c r="AF120" s="34">
        <f>Questions!AI64*Scores!$E120</f>
        <v>4</v>
      </c>
      <c r="AG120" s="34">
        <f>Questions!AJ64*Scores!$E120</f>
        <v>4</v>
      </c>
      <c r="AH120" s="34">
        <f>Questions!AK64*Scores!$E120</f>
        <v>4</v>
      </c>
      <c r="AI120" s="34">
        <f>Questions!AL64*Scores!$E120</f>
        <v>0</v>
      </c>
      <c r="AJ120" s="34">
        <f>Questions!AM64*Scores!$E120</f>
        <v>0</v>
      </c>
      <c r="AK120" s="34">
        <f>Questions!AN64*Scores!$E120</f>
        <v>0</v>
      </c>
      <c r="AL120" s="34">
        <f>Questions!AO64*Scores!$E120</f>
        <v>0</v>
      </c>
      <c r="AM120" s="34">
        <f>Questions!AP64*Scores!$E120</f>
        <v>0</v>
      </c>
      <c r="AN120" s="34">
        <f>Questions!AQ64*Scores!$E120</f>
        <v>0</v>
      </c>
      <c r="AO120" s="34">
        <f>Questions!AR64*Scores!$E120</f>
        <v>0</v>
      </c>
      <c r="AP120" s="34">
        <f>Questions!AS64*Scores!$E120</f>
        <v>0</v>
      </c>
      <c r="AQ120" s="34">
        <f>Questions!AT64*Scores!$E120</f>
        <v>0</v>
      </c>
      <c r="AR120" s="34">
        <f>Questions!AU64*Scores!$E120</f>
        <v>0</v>
      </c>
      <c r="AS120" s="34">
        <f>Questions!AV64*Scores!$E120</f>
        <v>0</v>
      </c>
      <c r="AT120" s="34">
        <f>Questions!AW64*Scores!$E120</f>
        <v>0</v>
      </c>
      <c r="AU120" s="34">
        <f>Questions!AX64*Scores!$E120</f>
        <v>0</v>
      </c>
      <c r="AV120" s="34">
        <f>Questions!AY64*Scores!$E120</f>
        <v>0</v>
      </c>
      <c r="AW120" s="34">
        <f>Questions!AZ64*Scores!$E120</f>
        <v>0</v>
      </c>
      <c r="AX120" s="34">
        <f>Questions!BA64*Scores!$E120</f>
        <v>0</v>
      </c>
      <c r="AY120" s="34">
        <f>Questions!BB64*Scores!$E120</f>
        <v>0</v>
      </c>
      <c r="AZ120" s="34">
        <f>Questions!BC64*Scores!$E120</f>
        <v>0</v>
      </c>
    </row>
    <row r="121" spans="1:52" x14ac:dyDescent="0.3">
      <c r="A121">
        <f>Questions!A65</f>
        <v>161</v>
      </c>
      <c r="B121" t="s">
        <v>649</v>
      </c>
      <c r="C121" t="str">
        <f>Questions!D65</f>
        <v xml:space="preserve">If the man is in Copenhagen, the woman and her dog are in New York City, then what is the original name of the tent? </v>
      </c>
      <c r="D121" s="34">
        <f>Questions!G65</f>
        <v>2</v>
      </c>
      <c r="E121" s="34">
        <f>Questions!H65</f>
        <v>9</v>
      </c>
      <c r="G121" s="34">
        <f>Questions!J65*Scores!$E121</f>
        <v>0</v>
      </c>
      <c r="H121" s="34">
        <f>Questions!K65*Scores!$E121</f>
        <v>9</v>
      </c>
      <c r="I121" s="34">
        <f>Questions!L65*Scores!$E121</f>
        <v>0</v>
      </c>
      <c r="J121" s="34">
        <f>Questions!M65*Scores!$E121</f>
        <v>9</v>
      </c>
      <c r="K121" s="34">
        <f>Questions!N65*Scores!$E121</f>
        <v>9</v>
      </c>
      <c r="L121" s="34">
        <f>Questions!O65*Scores!$E121</f>
        <v>9</v>
      </c>
      <c r="M121" s="34">
        <f>Questions!P65*Scores!$E121</f>
        <v>9</v>
      </c>
      <c r="N121" s="34">
        <f>Questions!Q65*Scores!$E121</f>
        <v>9</v>
      </c>
      <c r="O121" s="34">
        <f>Questions!R65*Scores!$E121</f>
        <v>9</v>
      </c>
      <c r="P121" s="34">
        <f>Questions!S65*Scores!$E121</f>
        <v>0</v>
      </c>
      <c r="Q121" s="34">
        <f>Questions!T65*Scores!$E121</f>
        <v>0</v>
      </c>
      <c r="R121" s="34">
        <f>Questions!U65*Scores!$E121</f>
        <v>9</v>
      </c>
      <c r="S121" s="34">
        <f>Questions!V65*Scores!$E121</f>
        <v>9</v>
      </c>
      <c r="T121" s="34">
        <f>Questions!W65*Scores!$E121</f>
        <v>9</v>
      </c>
      <c r="U121" s="34">
        <f>Questions!X65*Scores!$E121</f>
        <v>9</v>
      </c>
      <c r="V121" s="34">
        <f>Questions!Y65*Scores!$E121</f>
        <v>0</v>
      </c>
      <c r="W121" s="34">
        <f>Questions!Z65*Scores!$E121</f>
        <v>9</v>
      </c>
      <c r="X121" s="34">
        <f>Questions!AA65*Scores!$E121</f>
        <v>9</v>
      </c>
      <c r="Y121" s="34">
        <f>Questions!AB65*Scores!$E121</f>
        <v>9</v>
      </c>
      <c r="Z121" s="34">
        <f>Questions!AC65*Scores!$E121</f>
        <v>0</v>
      </c>
      <c r="AA121" s="34">
        <f>Questions!AD65*Scores!$E121</f>
        <v>9</v>
      </c>
      <c r="AB121" s="34">
        <f>Questions!AE65*Scores!$E121</f>
        <v>9</v>
      </c>
      <c r="AC121" s="34">
        <f>Questions!AF65*Scores!$E121</f>
        <v>0</v>
      </c>
      <c r="AD121" s="34">
        <f>Questions!AG65*Scores!$E121</f>
        <v>9</v>
      </c>
      <c r="AE121" s="34">
        <f>Questions!AH65*Scores!$E121</f>
        <v>9</v>
      </c>
      <c r="AF121" s="34">
        <f>Questions!AI65*Scores!$E121</f>
        <v>9</v>
      </c>
      <c r="AG121" s="34">
        <f>Questions!AJ65*Scores!$E121</f>
        <v>0</v>
      </c>
      <c r="AH121" s="34">
        <f>Questions!AK65*Scores!$E121</f>
        <v>9</v>
      </c>
      <c r="AI121" s="34">
        <f>Questions!AL65*Scores!$E121</f>
        <v>0</v>
      </c>
      <c r="AJ121" s="34">
        <f>Questions!AM65*Scores!$E121</f>
        <v>0</v>
      </c>
      <c r="AK121" s="34">
        <f>Questions!AN65*Scores!$E121</f>
        <v>0</v>
      </c>
      <c r="AL121" s="34">
        <f>Questions!AO65*Scores!$E121</f>
        <v>0</v>
      </c>
      <c r="AM121" s="34">
        <f>Questions!AP65*Scores!$E121</f>
        <v>0</v>
      </c>
      <c r="AN121" s="34">
        <f>Questions!AQ65*Scores!$E121</f>
        <v>0</v>
      </c>
      <c r="AO121" s="34">
        <f>Questions!AR65*Scores!$E121</f>
        <v>0</v>
      </c>
      <c r="AP121" s="34">
        <f>Questions!AS65*Scores!$E121</f>
        <v>0</v>
      </c>
      <c r="AQ121" s="34">
        <f>Questions!AT65*Scores!$E121</f>
        <v>0</v>
      </c>
      <c r="AR121" s="34">
        <f>Questions!AU65*Scores!$E121</f>
        <v>0</v>
      </c>
      <c r="AS121" s="34">
        <f>Questions!AV65*Scores!$E121</f>
        <v>0</v>
      </c>
      <c r="AT121" s="34">
        <f>Questions!AW65*Scores!$E121</f>
        <v>0</v>
      </c>
      <c r="AU121" s="34">
        <f>Questions!AX65*Scores!$E121</f>
        <v>0</v>
      </c>
      <c r="AV121" s="34">
        <f>Questions!AY65*Scores!$E121</f>
        <v>0</v>
      </c>
      <c r="AW121" s="34">
        <f>Questions!AZ65*Scores!$E121</f>
        <v>0</v>
      </c>
      <c r="AX121" s="34">
        <f>Questions!BA65*Scores!$E121</f>
        <v>0</v>
      </c>
      <c r="AY121" s="34">
        <f>Questions!BB65*Scores!$E121</f>
        <v>0</v>
      </c>
      <c r="AZ121" s="34">
        <f>Questions!BC65*Scores!$E121</f>
        <v>0</v>
      </c>
    </row>
    <row r="122" spans="1:52" x14ac:dyDescent="0.3">
      <c r="A122">
        <f>Questions!A66</f>
        <v>162</v>
      </c>
      <c r="B122" t="s">
        <v>649</v>
      </c>
      <c r="C122" t="str">
        <f>Questions!D66</f>
        <v xml:space="preserve">If Hickenlooper is D and Walker is I, what is Otter? </v>
      </c>
      <c r="D122" s="34">
        <f>Questions!G66</f>
        <v>2</v>
      </c>
      <c r="E122" s="34">
        <f>Questions!H66</f>
        <v>4</v>
      </c>
      <c r="G122" s="34">
        <f>Questions!J66*Scores!$E122</f>
        <v>4</v>
      </c>
      <c r="H122" s="34">
        <f>Questions!K66*Scores!$E122</f>
        <v>0</v>
      </c>
      <c r="I122" s="34">
        <f>Questions!L66*Scores!$E122</f>
        <v>4</v>
      </c>
      <c r="J122" s="34">
        <f>Questions!M66*Scores!$E122</f>
        <v>4</v>
      </c>
      <c r="K122" s="34">
        <f>Questions!N66*Scores!$E122</f>
        <v>4</v>
      </c>
      <c r="L122" s="34">
        <f>Questions!O66*Scores!$E122</f>
        <v>4</v>
      </c>
      <c r="M122" s="34">
        <f>Questions!P66*Scores!$E122</f>
        <v>4</v>
      </c>
      <c r="N122" s="34">
        <f>Questions!Q66*Scores!$E122</f>
        <v>0</v>
      </c>
      <c r="O122" s="34">
        <f>Questions!R66*Scores!$E122</f>
        <v>4</v>
      </c>
      <c r="P122" s="34">
        <f>Questions!S66*Scores!$E122</f>
        <v>4</v>
      </c>
      <c r="Q122" s="34">
        <f>Questions!T66*Scores!$E122</f>
        <v>4</v>
      </c>
      <c r="R122" s="34">
        <f>Questions!U66*Scores!$E122</f>
        <v>4</v>
      </c>
      <c r="S122" s="34">
        <f>Questions!V66*Scores!$E122</f>
        <v>4</v>
      </c>
      <c r="T122" s="34">
        <f>Questions!W66*Scores!$E122</f>
        <v>4</v>
      </c>
      <c r="U122" s="34">
        <f>Questions!X66*Scores!$E122</f>
        <v>4</v>
      </c>
      <c r="V122" s="34">
        <f>Questions!Y66*Scores!$E122</f>
        <v>4</v>
      </c>
      <c r="W122" s="34">
        <f>Questions!Z66*Scores!$E122</f>
        <v>4</v>
      </c>
      <c r="X122" s="34">
        <f>Questions!AA66*Scores!$E122</f>
        <v>4</v>
      </c>
      <c r="Y122" s="34">
        <f>Questions!AB66*Scores!$E122</f>
        <v>4</v>
      </c>
      <c r="Z122" s="34">
        <f>Questions!AC66*Scores!$E122</f>
        <v>0</v>
      </c>
      <c r="AA122" s="34">
        <f>Questions!AD66*Scores!$E122</f>
        <v>4</v>
      </c>
      <c r="AB122" s="34">
        <f>Questions!AE66*Scores!$E122</f>
        <v>4</v>
      </c>
      <c r="AC122" s="34">
        <f>Questions!AF66*Scores!$E122</f>
        <v>4</v>
      </c>
      <c r="AD122" s="34">
        <f>Questions!AG66*Scores!$E122</f>
        <v>4</v>
      </c>
      <c r="AE122" s="34">
        <f>Questions!AH66*Scores!$E122</f>
        <v>4</v>
      </c>
      <c r="AF122" s="34">
        <f>Questions!AI66*Scores!$E122</f>
        <v>4</v>
      </c>
      <c r="AG122" s="34">
        <f>Questions!AJ66*Scores!$E122</f>
        <v>4</v>
      </c>
      <c r="AH122" s="34">
        <f>Questions!AK66*Scores!$E122</f>
        <v>4</v>
      </c>
      <c r="AI122" s="34">
        <f>Questions!AL66*Scores!$E122</f>
        <v>0</v>
      </c>
      <c r="AJ122" s="34">
        <f>Questions!AM66*Scores!$E122</f>
        <v>0</v>
      </c>
      <c r="AK122" s="34">
        <f>Questions!AN66*Scores!$E122</f>
        <v>0</v>
      </c>
      <c r="AL122" s="34">
        <f>Questions!AO66*Scores!$E122</f>
        <v>0</v>
      </c>
      <c r="AM122" s="34">
        <f>Questions!AP66*Scores!$E122</f>
        <v>0</v>
      </c>
      <c r="AN122" s="34">
        <f>Questions!AQ66*Scores!$E122</f>
        <v>0</v>
      </c>
      <c r="AO122" s="34">
        <f>Questions!AR66*Scores!$E122</f>
        <v>0</v>
      </c>
      <c r="AP122" s="34">
        <f>Questions!AS66*Scores!$E122</f>
        <v>0</v>
      </c>
      <c r="AQ122" s="34">
        <f>Questions!AT66*Scores!$E122</f>
        <v>0</v>
      </c>
      <c r="AR122" s="34">
        <f>Questions!AU66*Scores!$E122</f>
        <v>0</v>
      </c>
      <c r="AS122" s="34">
        <f>Questions!AV66*Scores!$E122</f>
        <v>0</v>
      </c>
      <c r="AT122" s="34">
        <f>Questions!AW66*Scores!$E122</f>
        <v>0</v>
      </c>
      <c r="AU122" s="34">
        <f>Questions!AX66*Scores!$E122</f>
        <v>0</v>
      </c>
      <c r="AV122" s="34">
        <f>Questions!AY66*Scores!$E122</f>
        <v>0</v>
      </c>
      <c r="AW122" s="34">
        <f>Questions!AZ66*Scores!$E122</f>
        <v>0</v>
      </c>
      <c r="AX122" s="34">
        <f>Questions!BA66*Scores!$E122</f>
        <v>0</v>
      </c>
      <c r="AY122" s="34">
        <f>Questions!BB66*Scores!$E122</f>
        <v>0</v>
      </c>
      <c r="AZ122" s="34">
        <f>Questions!BC66*Scores!$E122</f>
        <v>0</v>
      </c>
    </row>
    <row r="123" spans="1:52" x14ac:dyDescent="0.3">
      <c r="A123">
        <f>Questions!A67</f>
        <v>163</v>
      </c>
      <c r="B123" t="s">
        <v>649</v>
      </c>
      <c r="C123" t="str">
        <f>Questions!D67</f>
        <v xml:space="preserve">Which Shakespearean character is not due to return to earth for another 53 years, having been sent up by an obsidian dart? </v>
      </c>
      <c r="D123" s="34">
        <f>Questions!G67</f>
        <v>2</v>
      </c>
      <c r="E123" s="34">
        <f>Questions!H67</f>
        <v>7</v>
      </c>
      <c r="G123" s="34">
        <f>Questions!J67*Scores!$E123</f>
        <v>7</v>
      </c>
      <c r="H123" s="34">
        <f>Questions!K67*Scores!$E123</f>
        <v>7</v>
      </c>
      <c r="I123" s="34">
        <f>Questions!L67*Scores!$E123</f>
        <v>0</v>
      </c>
      <c r="J123" s="34">
        <f>Questions!M67*Scores!$E123</f>
        <v>7</v>
      </c>
      <c r="K123" s="34">
        <f>Questions!N67*Scores!$E123</f>
        <v>7</v>
      </c>
      <c r="L123" s="34">
        <f>Questions!O67*Scores!$E123</f>
        <v>7</v>
      </c>
      <c r="M123" s="34">
        <f>Questions!P67*Scores!$E123</f>
        <v>7</v>
      </c>
      <c r="N123" s="34">
        <f>Questions!Q67*Scores!$E123</f>
        <v>0</v>
      </c>
      <c r="O123" s="34">
        <f>Questions!R67*Scores!$E123</f>
        <v>7</v>
      </c>
      <c r="P123" s="34">
        <f>Questions!S67*Scores!$E123</f>
        <v>0</v>
      </c>
      <c r="Q123" s="34">
        <f>Questions!T67*Scores!$E123</f>
        <v>7</v>
      </c>
      <c r="R123" s="34">
        <f>Questions!U67*Scores!$E123</f>
        <v>7</v>
      </c>
      <c r="S123" s="34">
        <f>Questions!V67*Scores!$E123</f>
        <v>0</v>
      </c>
      <c r="T123" s="34">
        <f>Questions!W67*Scores!$E123</f>
        <v>7</v>
      </c>
      <c r="U123" s="34">
        <f>Questions!X67*Scores!$E123</f>
        <v>7</v>
      </c>
      <c r="V123" s="34">
        <f>Questions!Y67*Scores!$E123</f>
        <v>7</v>
      </c>
      <c r="W123" s="34">
        <f>Questions!Z67*Scores!$E123</f>
        <v>7</v>
      </c>
      <c r="X123" s="34">
        <f>Questions!AA67*Scores!$E123</f>
        <v>7</v>
      </c>
      <c r="Y123" s="34">
        <f>Questions!AB67*Scores!$E123</f>
        <v>7</v>
      </c>
      <c r="Z123" s="34">
        <f>Questions!AC67*Scores!$E123</f>
        <v>0</v>
      </c>
      <c r="AA123" s="34">
        <f>Questions!AD67*Scores!$E123</f>
        <v>7</v>
      </c>
      <c r="AB123" s="34">
        <f>Questions!AE67*Scores!$E123</f>
        <v>7</v>
      </c>
      <c r="AC123" s="34">
        <f>Questions!AF67*Scores!$E123</f>
        <v>0</v>
      </c>
      <c r="AD123" s="34">
        <f>Questions!AG67*Scores!$E123</f>
        <v>7</v>
      </c>
      <c r="AE123" s="34">
        <f>Questions!AH67*Scores!$E123</f>
        <v>7</v>
      </c>
      <c r="AF123" s="34">
        <f>Questions!AI67*Scores!$E123</f>
        <v>7</v>
      </c>
      <c r="AG123" s="34">
        <f>Questions!AJ67*Scores!$E123</f>
        <v>7</v>
      </c>
      <c r="AH123" s="34">
        <f>Questions!AK67*Scores!$E123</f>
        <v>7</v>
      </c>
      <c r="AI123" s="34">
        <f>Questions!AL67*Scores!$E123</f>
        <v>0</v>
      </c>
      <c r="AJ123" s="34">
        <f>Questions!AM67*Scores!$E123</f>
        <v>0</v>
      </c>
      <c r="AK123" s="34">
        <f>Questions!AN67*Scores!$E123</f>
        <v>0</v>
      </c>
      <c r="AL123" s="34">
        <f>Questions!AO67*Scores!$E123</f>
        <v>0</v>
      </c>
      <c r="AM123" s="34">
        <f>Questions!AP67*Scores!$E123</f>
        <v>0</v>
      </c>
      <c r="AN123" s="34">
        <f>Questions!AQ67*Scores!$E123</f>
        <v>0</v>
      </c>
      <c r="AO123" s="34">
        <f>Questions!AR67*Scores!$E123</f>
        <v>0</v>
      </c>
      <c r="AP123" s="34">
        <f>Questions!AS67*Scores!$E123</f>
        <v>0</v>
      </c>
      <c r="AQ123" s="34">
        <f>Questions!AT67*Scores!$E123</f>
        <v>0</v>
      </c>
      <c r="AR123" s="34">
        <f>Questions!AU67*Scores!$E123</f>
        <v>0</v>
      </c>
      <c r="AS123" s="34">
        <f>Questions!AV67*Scores!$E123</f>
        <v>0</v>
      </c>
      <c r="AT123" s="34">
        <f>Questions!AW67*Scores!$E123</f>
        <v>0</v>
      </c>
      <c r="AU123" s="34">
        <f>Questions!AX67*Scores!$E123</f>
        <v>0</v>
      </c>
      <c r="AV123" s="34">
        <f>Questions!AY67*Scores!$E123</f>
        <v>0</v>
      </c>
      <c r="AW123" s="34">
        <f>Questions!AZ67*Scores!$E123</f>
        <v>0</v>
      </c>
      <c r="AX123" s="34">
        <f>Questions!BA67*Scores!$E123</f>
        <v>0</v>
      </c>
      <c r="AY123" s="34">
        <f>Questions!BB67*Scores!$E123</f>
        <v>0</v>
      </c>
      <c r="AZ123" s="34">
        <f>Questions!BC67*Scores!$E123</f>
        <v>0</v>
      </c>
    </row>
    <row r="124" spans="1:52" x14ac:dyDescent="0.3">
      <c r="A124">
        <f>Questions!A68</f>
        <v>164</v>
      </c>
      <c r="B124" t="s">
        <v>649</v>
      </c>
      <c r="C124" t="str">
        <f>Questions!D68</f>
        <v xml:space="preserve">What is the fruit of the fragaria plant called? </v>
      </c>
      <c r="D124" s="34">
        <f>Questions!G68</f>
        <v>2</v>
      </c>
      <c r="E124" s="34">
        <f>Questions!H68</f>
        <v>11</v>
      </c>
      <c r="G124" s="34">
        <f>Questions!J68*Scores!$E124</f>
        <v>11</v>
      </c>
      <c r="H124" s="34">
        <f>Questions!K68*Scores!$E124</f>
        <v>0</v>
      </c>
      <c r="I124" s="34">
        <f>Questions!L68*Scores!$E124</f>
        <v>0</v>
      </c>
      <c r="J124" s="34">
        <f>Questions!M68*Scores!$E124</f>
        <v>11</v>
      </c>
      <c r="K124" s="34">
        <f>Questions!N68*Scores!$E124</f>
        <v>11</v>
      </c>
      <c r="L124" s="34">
        <f>Questions!O68*Scores!$E124</f>
        <v>11</v>
      </c>
      <c r="M124" s="34">
        <f>Questions!P68*Scores!$E124</f>
        <v>11</v>
      </c>
      <c r="N124" s="34">
        <f>Questions!Q68*Scores!$E124</f>
        <v>0</v>
      </c>
      <c r="O124" s="34">
        <f>Questions!R68*Scores!$E124</f>
        <v>11</v>
      </c>
      <c r="P124" s="34">
        <f>Questions!S68*Scores!$E124</f>
        <v>0</v>
      </c>
      <c r="Q124" s="34">
        <f>Questions!T68*Scores!$E124</f>
        <v>11</v>
      </c>
      <c r="R124" s="34">
        <f>Questions!U68*Scores!$E124</f>
        <v>11</v>
      </c>
      <c r="S124" s="34">
        <f>Questions!V68*Scores!$E124</f>
        <v>0</v>
      </c>
      <c r="T124" s="34">
        <f>Questions!W68*Scores!$E124</f>
        <v>11</v>
      </c>
      <c r="U124" s="34">
        <f>Questions!X68*Scores!$E124</f>
        <v>11</v>
      </c>
      <c r="V124" s="34">
        <f>Questions!Y68*Scores!$E124</f>
        <v>11</v>
      </c>
      <c r="W124" s="34">
        <f>Questions!Z68*Scores!$E124</f>
        <v>0</v>
      </c>
      <c r="X124" s="34">
        <f>Questions!AA68*Scores!$E124</f>
        <v>11</v>
      </c>
      <c r="Y124" s="34">
        <f>Questions!AB68*Scores!$E124</f>
        <v>11</v>
      </c>
      <c r="Z124" s="34">
        <f>Questions!AC68*Scores!$E124</f>
        <v>0</v>
      </c>
      <c r="AA124" s="34">
        <f>Questions!AD68*Scores!$E124</f>
        <v>11</v>
      </c>
      <c r="AB124" s="34">
        <f>Questions!AE68*Scores!$E124</f>
        <v>0</v>
      </c>
      <c r="AC124" s="34">
        <f>Questions!AF68*Scores!$E124</f>
        <v>11</v>
      </c>
      <c r="AD124" s="34">
        <f>Questions!AG68*Scores!$E124</f>
        <v>0</v>
      </c>
      <c r="AE124" s="34">
        <f>Questions!AH68*Scores!$E124</f>
        <v>0</v>
      </c>
      <c r="AF124" s="34">
        <f>Questions!AI68*Scores!$E124</f>
        <v>11</v>
      </c>
      <c r="AG124" s="34">
        <f>Questions!AJ68*Scores!$E124</f>
        <v>11</v>
      </c>
      <c r="AH124" s="34">
        <f>Questions!AK68*Scores!$E124</f>
        <v>11</v>
      </c>
      <c r="AI124" s="34">
        <f>Questions!AL68*Scores!$E124</f>
        <v>0</v>
      </c>
      <c r="AJ124" s="34">
        <f>Questions!AM68*Scores!$E124</f>
        <v>0</v>
      </c>
      <c r="AK124" s="34">
        <f>Questions!AN68*Scores!$E124</f>
        <v>0</v>
      </c>
      <c r="AL124" s="34">
        <f>Questions!AO68*Scores!$E124</f>
        <v>0</v>
      </c>
      <c r="AM124" s="34">
        <f>Questions!AP68*Scores!$E124</f>
        <v>0</v>
      </c>
      <c r="AN124" s="34">
        <f>Questions!AQ68*Scores!$E124</f>
        <v>0</v>
      </c>
      <c r="AO124" s="34">
        <f>Questions!AR68*Scores!$E124</f>
        <v>0</v>
      </c>
      <c r="AP124" s="34">
        <f>Questions!AS68*Scores!$E124</f>
        <v>0</v>
      </c>
      <c r="AQ124" s="34">
        <f>Questions!AT68*Scores!$E124</f>
        <v>0</v>
      </c>
      <c r="AR124" s="34">
        <f>Questions!AU68*Scores!$E124</f>
        <v>0</v>
      </c>
      <c r="AS124" s="34">
        <f>Questions!AV68*Scores!$E124</f>
        <v>0</v>
      </c>
      <c r="AT124" s="34">
        <f>Questions!AW68*Scores!$E124</f>
        <v>0</v>
      </c>
      <c r="AU124" s="34">
        <f>Questions!AX68*Scores!$E124</f>
        <v>0</v>
      </c>
      <c r="AV124" s="34">
        <f>Questions!AY68*Scores!$E124</f>
        <v>0</v>
      </c>
      <c r="AW124" s="34">
        <f>Questions!AZ68*Scores!$E124</f>
        <v>0</v>
      </c>
      <c r="AX124" s="34">
        <f>Questions!BA68*Scores!$E124</f>
        <v>0</v>
      </c>
      <c r="AY124" s="34">
        <f>Questions!BB68*Scores!$E124</f>
        <v>0</v>
      </c>
      <c r="AZ124" s="34">
        <f>Questions!BC68*Scores!$E124</f>
        <v>0</v>
      </c>
    </row>
    <row r="125" spans="1:52" x14ac:dyDescent="0.3">
      <c r="A125">
        <f>Questions!A69</f>
        <v>165</v>
      </c>
      <c r="B125" t="s">
        <v>649</v>
      </c>
      <c r="C125" t="str">
        <f>Questions!D69</f>
        <v>If M + I = Z and T + K = Q, then A + E = what?</v>
      </c>
      <c r="D125" s="34">
        <f>Questions!G69</f>
        <v>2</v>
      </c>
      <c r="E125" s="34">
        <f>Questions!H69</f>
        <v>13</v>
      </c>
      <c r="G125" s="34">
        <f>Questions!J69*Scores!$E125</f>
        <v>13</v>
      </c>
      <c r="H125" s="34">
        <f>Questions!K69*Scores!$E125</f>
        <v>13</v>
      </c>
      <c r="I125" s="34">
        <f>Questions!L69*Scores!$E125</f>
        <v>13</v>
      </c>
      <c r="J125" s="34">
        <f>Questions!M69*Scores!$E125</f>
        <v>13</v>
      </c>
      <c r="K125" s="34">
        <f>Questions!N69*Scores!$E125</f>
        <v>13</v>
      </c>
      <c r="L125" s="34">
        <f>Questions!O69*Scores!$E125</f>
        <v>13</v>
      </c>
      <c r="M125" s="34">
        <f>Questions!P69*Scores!$E125</f>
        <v>0</v>
      </c>
      <c r="N125" s="34">
        <f>Questions!Q69*Scores!$E125</f>
        <v>0</v>
      </c>
      <c r="O125" s="34">
        <f>Questions!R69*Scores!$E125</f>
        <v>0</v>
      </c>
      <c r="P125" s="34">
        <f>Questions!S69*Scores!$E125</f>
        <v>0</v>
      </c>
      <c r="Q125" s="34">
        <f>Questions!T69*Scores!$E125</f>
        <v>0</v>
      </c>
      <c r="R125" s="34">
        <f>Questions!U69*Scores!$E125</f>
        <v>13</v>
      </c>
      <c r="S125" s="34">
        <f>Questions!V69*Scores!$E125</f>
        <v>0</v>
      </c>
      <c r="T125" s="34">
        <f>Questions!W69*Scores!$E125</f>
        <v>0</v>
      </c>
      <c r="U125" s="34">
        <f>Questions!X69*Scores!$E125</f>
        <v>0</v>
      </c>
      <c r="V125" s="34">
        <f>Questions!Y69*Scores!$E125</f>
        <v>0</v>
      </c>
      <c r="W125" s="34">
        <f>Questions!Z69*Scores!$E125</f>
        <v>13</v>
      </c>
      <c r="X125" s="34">
        <f>Questions!AA69*Scores!$E125</f>
        <v>13</v>
      </c>
      <c r="Y125" s="34">
        <f>Questions!AB69*Scores!$E125</f>
        <v>0</v>
      </c>
      <c r="Z125" s="34">
        <f>Questions!AC69*Scores!$E125</f>
        <v>0</v>
      </c>
      <c r="AA125" s="34">
        <f>Questions!AD69*Scores!$E125</f>
        <v>13</v>
      </c>
      <c r="AB125" s="34">
        <f>Questions!AE69*Scores!$E125</f>
        <v>13</v>
      </c>
      <c r="AC125" s="34">
        <f>Questions!AF69*Scores!$E125</f>
        <v>13</v>
      </c>
      <c r="AD125" s="34">
        <f>Questions!AG69*Scores!$E125</f>
        <v>13</v>
      </c>
      <c r="AE125" s="34">
        <f>Questions!AH69*Scores!$E125</f>
        <v>0</v>
      </c>
      <c r="AF125" s="34">
        <f>Questions!AI69*Scores!$E125</f>
        <v>13</v>
      </c>
      <c r="AG125" s="34">
        <f>Questions!AJ69*Scores!$E125</f>
        <v>13</v>
      </c>
      <c r="AH125" s="34">
        <f>Questions!AK69*Scores!$E125</f>
        <v>13</v>
      </c>
      <c r="AI125" s="34">
        <f>Questions!AL69*Scores!$E125</f>
        <v>0</v>
      </c>
      <c r="AJ125" s="34">
        <f>Questions!AM69*Scores!$E125</f>
        <v>0</v>
      </c>
      <c r="AK125" s="34">
        <f>Questions!AN69*Scores!$E125</f>
        <v>0</v>
      </c>
      <c r="AL125" s="34">
        <f>Questions!AO69*Scores!$E125</f>
        <v>0</v>
      </c>
      <c r="AM125" s="34">
        <f>Questions!AP69*Scores!$E125</f>
        <v>0</v>
      </c>
      <c r="AN125" s="34">
        <f>Questions!AQ69*Scores!$E125</f>
        <v>0</v>
      </c>
      <c r="AO125" s="34">
        <f>Questions!AR69*Scores!$E125</f>
        <v>0</v>
      </c>
      <c r="AP125" s="34">
        <f>Questions!AS69*Scores!$E125</f>
        <v>0</v>
      </c>
      <c r="AQ125" s="34">
        <f>Questions!AT69*Scores!$E125</f>
        <v>0</v>
      </c>
      <c r="AR125" s="34">
        <f>Questions!AU69*Scores!$E125</f>
        <v>0</v>
      </c>
      <c r="AS125" s="34">
        <f>Questions!AV69*Scores!$E125</f>
        <v>0</v>
      </c>
      <c r="AT125" s="34">
        <f>Questions!AW69*Scores!$E125</f>
        <v>0</v>
      </c>
      <c r="AU125" s="34">
        <f>Questions!AX69*Scores!$E125</f>
        <v>0</v>
      </c>
      <c r="AV125" s="34">
        <f>Questions!AY69*Scores!$E125</f>
        <v>0</v>
      </c>
      <c r="AW125" s="34">
        <f>Questions!AZ69*Scores!$E125</f>
        <v>0</v>
      </c>
      <c r="AX125" s="34">
        <f>Questions!BA69*Scores!$E125</f>
        <v>0</v>
      </c>
      <c r="AY125" s="34">
        <f>Questions!BB69*Scores!$E125</f>
        <v>0</v>
      </c>
      <c r="AZ125" s="34">
        <f>Questions!BC69*Scores!$E125</f>
        <v>0</v>
      </c>
    </row>
    <row r="126" spans="1:52" x14ac:dyDescent="0.3">
      <c r="A126">
        <f>Questions!A70</f>
        <v>166</v>
      </c>
      <c r="B126" t="s">
        <v>649</v>
      </c>
      <c r="C126" t="str">
        <f>Questions!D70</f>
        <v xml:space="preserve">Which actress could be known as a victorious goatherd? </v>
      </c>
      <c r="D126" s="34">
        <f>Questions!G70</f>
        <v>2</v>
      </c>
      <c r="E126" s="34">
        <f>Questions!H70</f>
        <v>6</v>
      </c>
      <c r="G126" s="34">
        <f>Questions!J70*Scores!$E126</f>
        <v>0</v>
      </c>
      <c r="H126" s="34">
        <f>Questions!K70*Scores!$E126</f>
        <v>6</v>
      </c>
      <c r="I126" s="34">
        <f>Questions!L70*Scores!$E126</f>
        <v>0</v>
      </c>
      <c r="J126" s="34">
        <f>Questions!M70*Scores!$E126</f>
        <v>6</v>
      </c>
      <c r="K126" s="34">
        <f>Questions!N70*Scores!$E126</f>
        <v>6</v>
      </c>
      <c r="L126" s="34">
        <f>Questions!O70*Scores!$E126</f>
        <v>6</v>
      </c>
      <c r="M126" s="34">
        <f>Questions!P70*Scores!$E126</f>
        <v>6</v>
      </c>
      <c r="N126" s="34">
        <f>Questions!Q70*Scores!$E126</f>
        <v>6</v>
      </c>
      <c r="O126" s="34">
        <f>Questions!R70*Scores!$E126</f>
        <v>6</v>
      </c>
      <c r="P126" s="34">
        <f>Questions!S70*Scores!$E126</f>
        <v>6</v>
      </c>
      <c r="Q126" s="34">
        <f>Questions!T70*Scores!$E126</f>
        <v>6</v>
      </c>
      <c r="R126" s="34">
        <f>Questions!U70*Scores!$E126</f>
        <v>6</v>
      </c>
      <c r="S126" s="34">
        <f>Questions!V70*Scores!$E126</f>
        <v>0</v>
      </c>
      <c r="T126" s="34">
        <f>Questions!W70*Scores!$E126</f>
        <v>6</v>
      </c>
      <c r="U126" s="34">
        <f>Questions!X70*Scores!$E126</f>
        <v>6</v>
      </c>
      <c r="V126" s="34">
        <f>Questions!Y70*Scores!$E126</f>
        <v>6</v>
      </c>
      <c r="W126" s="34">
        <f>Questions!Z70*Scores!$E126</f>
        <v>6</v>
      </c>
      <c r="X126" s="34">
        <f>Questions!AA70*Scores!$E126</f>
        <v>6</v>
      </c>
      <c r="Y126" s="34">
        <f>Questions!AB70*Scores!$E126</f>
        <v>6</v>
      </c>
      <c r="Z126" s="34">
        <f>Questions!AC70*Scores!$E126</f>
        <v>0</v>
      </c>
      <c r="AA126" s="34">
        <f>Questions!AD70*Scores!$E126</f>
        <v>6</v>
      </c>
      <c r="AB126" s="34">
        <f>Questions!AE70*Scores!$E126</f>
        <v>6</v>
      </c>
      <c r="AC126" s="34">
        <f>Questions!AF70*Scores!$E126</f>
        <v>6</v>
      </c>
      <c r="AD126" s="34">
        <f>Questions!AG70*Scores!$E126</f>
        <v>6</v>
      </c>
      <c r="AE126" s="34">
        <f>Questions!AH70*Scores!$E126</f>
        <v>0</v>
      </c>
      <c r="AF126" s="34">
        <f>Questions!AI70*Scores!$E126</f>
        <v>6</v>
      </c>
      <c r="AG126" s="34">
        <f>Questions!AJ70*Scores!$E126</f>
        <v>6</v>
      </c>
      <c r="AH126" s="34">
        <f>Questions!AK70*Scores!$E126</f>
        <v>6</v>
      </c>
      <c r="AI126" s="34">
        <f>Questions!AL70*Scores!$E126</f>
        <v>0</v>
      </c>
      <c r="AJ126" s="34">
        <f>Questions!AM70*Scores!$E126</f>
        <v>0</v>
      </c>
      <c r="AK126" s="34">
        <f>Questions!AN70*Scores!$E126</f>
        <v>0</v>
      </c>
      <c r="AL126" s="34">
        <f>Questions!AO70*Scores!$E126</f>
        <v>0</v>
      </c>
      <c r="AM126" s="34">
        <f>Questions!AP70*Scores!$E126</f>
        <v>0</v>
      </c>
      <c r="AN126" s="34">
        <f>Questions!AQ70*Scores!$E126</f>
        <v>0</v>
      </c>
      <c r="AO126" s="34">
        <f>Questions!AR70*Scores!$E126</f>
        <v>0</v>
      </c>
      <c r="AP126" s="34">
        <f>Questions!AS70*Scores!$E126</f>
        <v>0</v>
      </c>
      <c r="AQ126" s="34">
        <f>Questions!AT70*Scores!$E126</f>
        <v>0</v>
      </c>
      <c r="AR126" s="34">
        <f>Questions!AU70*Scores!$E126</f>
        <v>0</v>
      </c>
      <c r="AS126" s="34">
        <f>Questions!AV70*Scores!$E126</f>
        <v>0</v>
      </c>
      <c r="AT126" s="34">
        <f>Questions!AW70*Scores!$E126</f>
        <v>0</v>
      </c>
      <c r="AU126" s="34">
        <f>Questions!AX70*Scores!$E126</f>
        <v>0</v>
      </c>
      <c r="AV126" s="34">
        <f>Questions!AY70*Scores!$E126</f>
        <v>0</v>
      </c>
      <c r="AW126" s="34">
        <f>Questions!AZ70*Scores!$E126</f>
        <v>0</v>
      </c>
      <c r="AX126" s="34">
        <f>Questions!BA70*Scores!$E126</f>
        <v>0</v>
      </c>
      <c r="AY126" s="34">
        <f>Questions!BB70*Scores!$E126</f>
        <v>0</v>
      </c>
      <c r="AZ126" s="34">
        <f>Questions!BC70*Scores!$E126</f>
        <v>0</v>
      </c>
    </row>
    <row r="127" spans="1:52" x14ac:dyDescent="0.3">
      <c r="A127">
        <f>Questions!A71</f>
        <v>167</v>
      </c>
      <c r="B127" t="s">
        <v>649</v>
      </c>
      <c r="C127" t="str">
        <f>Questions!D71</f>
        <v xml:space="preserve">Picture clue.   Cover of Tchaikovsky Grand Sonata record played by Mikhail Pletnev. </v>
      </c>
      <c r="D127" s="34">
        <f>Questions!G71</f>
        <v>2</v>
      </c>
      <c r="E127" s="34">
        <f>Questions!H71</f>
        <v>1</v>
      </c>
      <c r="G127" s="34">
        <f>Questions!J71*Scores!$E127</f>
        <v>1</v>
      </c>
      <c r="H127" s="34">
        <f>Questions!K71*Scores!$E127</f>
        <v>1</v>
      </c>
      <c r="I127" s="34">
        <f>Questions!L71*Scores!$E127</f>
        <v>1</v>
      </c>
      <c r="J127" s="34">
        <f>Questions!M71*Scores!$E127</f>
        <v>1</v>
      </c>
      <c r="K127" s="34">
        <f>Questions!N71*Scores!$E127</f>
        <v>1</v>
      </c>
      <c r="L127" s="34">
        <f>Questions!O71*Scores!$E127</f>
        <v>1</v>
      </c>
      <c r="M127" s="34">
        <f>Questions!P71*Scores!$E127</f>
        <v>1</v>
      </c>
      <c r="N127" s="34">
        <f>Questions!Q71*Scores!$E127</f>
        <v>1</v>
      </c>
      <c r="O127" s="34">
        <f>Questions!R71*Scores!$E127</f>
        <v>1</v>
      </c>
      <c r="P127" s="34">
        <f>Questions!S71*Scores!$E127</f>
        <v>1</v>
      </c>
      <c r="Q127" s="34">
        <f>Questions!T71*Scores!$E127</f>
        <v>1</v>
      </c>
      <c r="R127" s="34">
        <f>Questions!U71*Scores!$E127</f>
        <v>1</v>
      </c>
      <c r="S127" s="34">
        <f>Questions!V71*Scores!$E127</f>
        <v>1</v>
      </c>
      <c r="T127" s="34">
        <f>Questions!W71*Scores!$E127</f>
        <v>1</v>
      </c>
      <c r="U127" s="34">
        <f>Questions!X71*Scores!$E127</f>
        <v>1</v>
      </c>
      <c r="V127" s="34">
        <f>Questions!Y71*Scores!$E127</f>
        <v>1</v>
      </c>
      <c r="W127" s="34">
        <f>Questions!Z71*Scores!$E127</f>
        <v>1</v>
      </c>
      <c r="X127" s="34">
        <f>Questions!AA71*Scores!$E127</f>
        <v>1</v>
      </c>
      <c r="Y127" s="34">
        <f>Questions!AB71*Scores!$E127</f>
        <v>1</v>
      </c>
      <c r="Z127" s="34">
        <f>Questions!AC71*Scores!$E127</f>
        <v>1</v>
      </c>
      <c r="AA127" s="34">
        <f>Questions!AD71*Scores!$E127</f>
        <v>1</v>
      </c>
      <c r="AB127" s="34">
        <f>Questions!AE71*Scores!$E127</f>
        <v>1</v>
      </c>
      <c r="AC127" s="34">
        <f>Questions!AF71*Scores!$E127</f>
        <v>1</v>
      </c>
      <c r="AD127" s="34">
        <f>Questions!AG71*Scores!$E127</f>
        <v>1</v>
      </c>
      <c r="AE127" s="34">
        <f>Questions!AH71*Scores!$E127</f>
        <v>1</v>
      </c>
      <c r="AF127" s="34">
        <f>Questions!AI71*Scores!$E127</f>
        <v>1</v>
      </c>
      <c r="AG127" s="34">
        <f>Questions!AJ71*Scores!$E127</f>
        <v>1</v>
      </c>
      <c r="AH127" s="34">
        <f>Questions!AK71*Scores!$E127</f>
        <v>1</v>
      </c>
      <c r="AI127" s="34">
        <f>Questions!AL71*Scores!$E127</f>
        <v>0</v>
      </c>
      <c r="AJ127" s="34">
        <f>Questions!AM71*Scores!$E127</f>
        <v>0</v>
      </c>
      <c r="AK127" s="34">
        <f>Questions!AN71*Scores!$E127</f>
        <v>0</v>
      </c>
      <c r="AL127" s="34">
        <f>Questions!AO71*Scores!$E127</f>
        <v>0</v>
      </c>
      <c r="AM127" s="34">
        <f>Questions!AP71*Scores!$E127</f>
        <v>0</v>
      </c>
      <c r="AN127" s="34">
        <f>Questions!AQ71*Scores!$E127</f>
        <v>0</v>
      </c>
      <c r="AO127" s="34">
        <f>Questions!AR71*Scores!$E127</f>
        <v>0</v>
      </c>
      <c r="AP127" s="34">
        <f>Questions!AS71*Scores!$E127</f>
        <v>0</v>
      </c>
      <c r="AQ127" s="34">
        <f>Questions!AT71*Scores!$E127</f>
        <v>0</v>
      </c>
      <c r="AR127" s="34">
        <f>Questions!AU71*Scores!$E127</f>
        <v>0</v>
      </c>
      <c r="AS127" s="34">
        <f>Questions!AV71*Scores!$E127</f>
        <v>0</v>
      </c>
      <c r="AT127" s="34">
        <f>Questions!AW71*Scores!$E127</f>
        <v>0</v>
      </c>
      <c r="AU127" s="34">
        <f>Questions!AX71*Scores!$E127</f>
        <v>0</v>
      </c>
      <c r="AV127" s="34">
        <f>Questions!AY71*Scores!$E127</f>
        <v>0</v>
      </c>
      <c r="AW127" s="34">
        <f>Questions!AZ71*Scores!$E127</f>
        <v>0</v>
      </c>
      <c r="AX127" s="34">
        <f>Questions!BA71*Scores!$E127</f>
        <v>0</v>
      </c>
      <c r="AY127" s="34">
        <f>Questions!BB71*Scores!$E127</f>
        <v>0</v>
      </c>
      <c r="AZ127" s="34">
        <f>Questions!BC71*Scores!$E127</f>
        <v>0</v>
      </c>
    </row>
    <row r="128" spans="1:52" x14ac:dyDescent="0.3">
      <c r="A128">
        <f>Questions!A72</f>
        <v>168</v>
      </c>
      <c r="B128" t="s">
        <v>649</v>
      </c>
      <c r="C128" t="str">
        <f>Questions!D72</f>
        <v>supplementary score</v>
      </c>
      <c r="D128" s="34">
        <f>Questions!G72</f>
        <v>0</v>
      </c>
      <c r="E128" s="34">
        <f>Questions!H72</f>
        <v>0</v>
      </c>
      <c r="G128" s="34">
        <f>Questions!J72*Scores!$E128</f>
        <v>0</v>
      </c>
      <c r="H128" s="34">
        <f>Questions!K72*Scores!$E128</f>
        <v>0</v>
      </c>
      <c r="I128" s="34">
        <f>Questions!L72*Scores!$E128</f>
        <v>0</v>
      </c>
      <c r="J128" s="34">
        <f>Questions!M72*Scores!$E128</f>
        <v>0</v>
      </c>
      <c r="K128" s="34">
        <f>Questions!N72*Scores!$E128</f>
        <v>0</v>
      </c>
      <c r="L128" s="34">
        <f>Questions!O72*Scores!$E128</f>
        <v>0</v>
      </c>
      <c r="M128" s="34">
        <f>Questions!P72*Scores!$E128</f>
        <v>0</v>
      </c>
      <c r="N128" s="34">
        <f>Questions!Q72*Scores!$E128</f>
        <v>0</v>
      </c>
      <c r="O128" s="34">
        <f>Questions!R72*Scores!$E128</f>
        <v>0</v>
      </c>
      <c r="P128" s="34">
        <f>Questions!S72*Scores!$E128</f>
        <v>0</v>
      </c>
      <c r="Q128" s="34">
        <f>Questions!T72*Scores!$E128</f>
        <v>0</v>
      </c>
      <c r="R128" s="34">
        <f>Questions!U72*Scores!$E128</f>
        <v>0</v>
      </c>
      <c r="S128" s="34">
        <f>Questions!V72*Scores!$E128</f>
        <v>0</v>
      </c>
      <c r="T128" s="34">
        <f>Questions!W72*Scores!$E128</f>
        <v>0</v>
      </c>
      <c r="U128" s="34">
        <f>Questions!X72*Scores!$E128</f>
        <v>0</v>
      </c>
      <c r="V128" s="34">
        <f>Questions!Y72*Scores!$E128</f>
        <v>0</v>
      </c>
      <c r="W128" s="34">
        <f>Questions!Z72*Scores!$E128</f>
        <v>0</v>
      </c>
      <c r="X128" s="34">
        <f>Questions!AA72*Scores!$E128</f>
        <v>0</v>
      </c>
      <c r="Y128" s="34">
        <f>Questions!AB72*Scores!$E128</f>
        <v>0</v>
      </c>
      <c r="Z128" s="34">
        <f>Questions!AC72*Scores!$E128</f>
        <v>0</v>
      </c>
      <c r="AA128" s="34">
        <f>Questions!AD72*Scores!$E128</f>
        <v>0</v>
      </c>
      <c r="AB128" s="34">
        <f>Questions!AE72*Scores!$E128</f>
        <v>0</v>
      </c>
      <c r="AC128" s="34">
        <f>Questions!AF72*Scores!$E128</f>
        <v>0</v>
      </c>
      <c r="AD128" s="34">
        <f>Questions!AG72*Scores!$E128</f>
        <v>0</v>
      </c>
      <c r="AE128" s="34">
        <f>Questions!AH72*Scores!$E128</f>
        <v>0</v>
      </c>
      <c r="AF128" s="34">
        <f>Questions!AI72*Scores!$E128</f>
        <v>0</v>
      </c>
      <c r="AG128" s="34">
        <f>Questions!AJ72*Scores!$E128</f>
        <v>0</v>
      </c>
      <c r="AH128" s="34">
        <f>Questions!AK72*Scores!$E128</f>
        <v>0</v>
      </c>
      <c r="AI128" s="34">
        <f>Questions!AL72*Scores!$E128</f>
        <v>0</v>
      </c>
      <c r="AJ128" s="34">
        <f>Questions!AM72*Scores!$E128</f>
        <v>0</v>
      </c>
      <c r="AK128" s="34">
        <f>Questions!AN72*Scores!$E128</f>
        <v>0</v>
      </c>
      <c r="AL128" s="34">
        <f>Questions!AO72*Scores!$E128</f>
        <v>0</v>
      </c>
      <c r="AM128" s="34">
        <f>Questions!AP72*Scores!$E128</f>
        <v>0</v>
      </c>
      <c r="AN128" s="34">
        <f>Questions!AQ72*Scores!$E128</f>
        <v>0</v>
      </c>
      <c r="AO128" s="34">
        <f>Questions!AR72*Scores!$E128</f>
        <v>0</v>
      </c>
      <c r="AP128" s="34">
        <f>Questions!AS72*Scores!$E128</f>
        <v>0</v>
      </c>
      <c r="AQ128" s="34">
        <f>Questions!AT72*Scores!$E128</f>
        <v>0</v>
      </c>
      <c r="AR128" s="34">
        <f>Questions!AU72*Scores!$E128</f>
        <v>0</v>
      </c>
      <c r="AS128" s="34">
        <f>Questions!AV72*Scores!$E128</f>
        <v>0</v>
      </c>
      <c r="AT128" s="34">
        <f>Questions!AW72*Scores!$E128</f>
        <v>0</v>
      </c>
      <c r="AU128" s="34">
        <f>Questions!AX72*Scores!$E128</f>
        <v>0</v>
      </c>
      <c r="AV128" s="34">
        <f>Questions!AY72*Scores!$E128</f>
        <v>0</v>
      </c>
      <c r="AW128" s="34">
        <f>Questions!AZ72*Scores!$E128</f>
        <v>0</v>
      </c>
      <c r="AX128" s="34">
        <f>Questions!BA72*Scores!$E128</f>
        <v>0</v>
      </c>
      <c r="AY128" s="34">
        <f>Questions!BB72*Scores!$E128</f>
        <v>0</v>
      </c>
      <c r="AZ128" s="34">
        <f>Questions!BC72*Scores!$E128</f>
        <v>0</v>
      </c>
    </row>
    <row r="129" spans="1:52" x14ac:dyDescent="0.3">
      <c r="A129">
        <f>Questions!A73</f>
        <v>169</v>
      </c>
      <c r="B129" t="s">
        <v>649</v>
      </c>
      <c r="C129" t="str">
        <f>Questions!D73</f>
        <v xml:space="preserve">Picture clue.   Emission spectrum for Hydrogen. </v>
      </c>
      <c r="D129" s="34">
        <f>Questions!G73</f>
        <v>2</v>
      </c>
      <c r="E129" s="34">
        <f>Questions!H73</f>
        <v>2</v>
      </c>
      <c r="G129" s="34">
        <f>Questions!J73*Scores!$E129</f>
        <v>2</v>
      </c>
      <c r="H129" s="34">
        <f>Questions!K73*Scores!$E129</f>
        <v>2</v>
      </c>
      <c r="I129" s="34">
        <f>Questions!L73*Scores!$E129</f>
        <v>2</v>
      </c>
      <c r="J129" s="34">
        <f>Questions!M73*Scores!$E129</f>
        <v>2</v>
      </c>
      <c r="K129" s="34">
        <f>Questions!N73*Scores!$E129</f>
        <v>2</v>
      </c>
      <c r="L129" s="34">
        <f>Questions!O73*Scores!$E129</f>
        <v>2</v>
      </c>
      <c r="M129" s="34">
        <f>Questions!P73*Scores!$E129</f>
        <v>2</v>
      </c>
      <c r="N129" s="34">
        <f>Questions!Q73*Scores!$E129</f>
        <v>2</v>
      </c>
      <c r="O129" s="34">
        <f>Questions!R73*Scores!$E129</f>
        <v>2</v>
      </c>
      <c r="P129" s="34">
        <f>Questions!S73*Scores!$E129</f>
        <v>0</v>
      </c>
      <c r="Q129" s="34">
        <f>Questions!T73*Scores!$E129</f>
        <v>2</v>
      </c>
      <c r="R129" s="34">
        <f>Questions!U73*Scores!$E129</f>
        <v>2</v>
      </c>
      <c r="S129" s="34">
        <f>Questions!V73*Scores!$E129</f>
        <v>2</v>
      </c>
      <c r="T129" s="34">
        <f>Questions!W73*Scores!$E129</f>
        <v>2</v>
      </c>
      <c r="U129" s="34">
        <f>Questions!X73*Scores!$E129</f>
        <v>2</v>
      </c>
      <c r="V129" s="34">
        <f>Questions!Y73*Scores!$E129</f>
        <v>2</v>
      </c>
      <c r="W129" s="34">
        <f>Questions!Z73*Scores!$E129</f>
        <v>2</v>
      </c>
      <c r="X129" s="34">
        <f>Questions!AA73*Scores!$E129</f>
        <v>2</v>
      </c>
      <c r="Y129" s="34">
        <f>Questions!AB73*Scores!$E129</f>
        <v>2</v>
      </c>
      <c r="Z129" s="34">
        <f>Questions!AC73*Scores!$E129</f>
        <v>2</v>
      </c>
      <c r="AA129" s="34">
        <f>Questions!AD73*Scores!$E129</f>
        <v>2</v>
      </c>
      <c r="AB129" s="34">
        <f>Questions!AE73*Scores!$E129</f>
        <v>2</v>
      </c>
      <c r="AC129" s="34">
        <f>Questions!AF73*Scores!$E129</f>
        <v>2</v>
      </c>
      <c r="AD129" s="34">
        <f>Questions!AG73*Scores!$E129</f>
        <v>2</v>
      </c>
      <c r="AE129" s="34">
        <f>Questions!AH73*Scores!$E129</f>
        <v>2</v>
      </c>
      <c r="AF129" s="34">
        <f>Questions!AI73*Scores!$E129</f>
        <v>2</v>
      </c>
      <c r="AG129" s="34">
        <f>Questions!AJ73*Scores!$E129</f>
        <v>2</v>
      </c>
      <c r="AH129" s="34">
        <f>Questions!AK73*Scores!$E129</f>
        <v>2</v>
      </c>
      <c r="AI129" s="34">
        <f>Questions!AL73*Scores!$E129</f>
        <v>0</v>
      </c>
      <c r="AJ129" s="34">
        <f>Questions!AM73*Scores!$E129</f>
        <v>0</v>
      </c>
      <c r="AK129" s="34">
        <f>Questions!AN73*Scores!$E129</f>
        <v>0</v>
      </c>
      <c r="AL129" s="34">
        <f>Questions!AO73*Scores!$E129</f>
        <v>0</v>
      </c>
      <c r="AM129" s="34">
        <f>Questions!AP73*Scores!$E129</f>
        <v>0</v>
      </c>
      <c r="AN129" s="34">
        <f>Questions!AQ73*Scores!$E129</f>
        <v>0</v>
      </c>
      <c r="AO129" s="34">
        <f>Questions!AR73*Scores!$E129</f>
        <v>0</v>
      </c>
      <c r="AP129" s="34">
        <f>Questions!AS73*Scores!$E129</f>
        <v>0</v>
      </c>
      <c r="AQ129" s="34">
        <f>Questions!AT73*Scores!$E129</f>
        <v>0</v>
      </c>
      <c r="AR129" s="34">
        <f>Questions!AU73*Scores!$E129</f>
        <v>0</v>
      </c>
      <c r="AS129" s="34">
        <f>Questions!AV73*Scores!$E129</f>
        <v>0</v>
      </c>
      <c r="AT129" s="34">
        <f>Questions!AW73*Scores!$E129</f>
        <v>0</v>
      </c>
      <c r="AU129" s="34">
        <f>Questions!AX73*Scores!$E129</f>
        <v>0</v>
      </c>
      <c r="AV129" s="34">
        <f>Questions!AY73*Scores!$E129</f>
        <v>0</v>
      </c>
      <c r="AW129" s="34">
        <f>Questions!AZ73*Scores!$E129</f>
        <v>0</v>
      </c>
      <c r="AX129" s="34">
        <f>Questions!BA73*Scores!$E129</f>
        <v>0</v>
      </c>
      <c r="AY129" s="34">
        <f>Questions!BB73*Scores!$E129</f>
        <v>0</v>
      </c>
      <c r="AZ129" s="34">
        <f>Questions!BC73*Scores!$E129</f>
        <v>0</v>
      </c>
    </row>
    <row r="130" spans="1:52" x14ac:dyDescent="0.3">
      <c r="A130">
        <f>Questions!A74</f>
        <v>170</v>
      </c>
      <c r="B130" t="s">
        <v>649</v>
      </c>
      <c r="C130" t="str">
        <f>Questions!D74</f>
        <v>supplementary score</v>
      </c>
      <c r="D130" s="34">
        <f>Questions!G74</f>
        <v>2</v>
      </c>
      <c r="E130" s="34">
        <f>Questions!H74</f>
        <v>18</v>
      </c>
      <c r="G130" s="34">
        <f>Questions!J74*Scores!$E130</f>
        <v>0</v>
      </c>
      <c r="H130" s="34">
        <f>Questions!K74*Scores!$E130</f>
        <v>0</v>
      </c>
      <c r="I130" s="34">
        <f>Questions!L74*Scores!$E130</f>
        <v>18</v>
      </c>
      <c r="J130" s="34">
        <f>Questions!M74*Scores!$E130</f>
        <v>0</v>
      </c>
      <c r="K130" s="34">
        <f>Questions!N74*Scores!$E130</f>
        <v>0</v>
      </c>
      <c r="L130" s="34">
        <f>Questions!O74*Scores!$E130</f>
        <v>18</v>
      </c>
      <c r="M130" s="34">
        <f>Questions!P74*Scores!$E130</f>
        <v>0</v>
      </c>
      <c r="N130" s="34">
        <f>Questions!Q74*Scores!$E130</f>
        <v>0</v>
      </c>
      <c r="O130" s="34">
        <f>Questions!R74*Scores!$E130</f>
        <v>18</v>
      </c>
      <c r="P130" s="34">
        <f>Questions!S74*Scores!$E130</f>
        <v>0</v>
      </c>
      <c r="Q130" s="34">
        <f>Questions!T74*Scores!$E130</f>
        <v>0</v>
      </c>
      <c r="R130" s="34">
        <f>Questions!U74*Scores!$E130</f>
        <v>18</v>
      </c>
      <c r="S130" s="34">
        <f>Questions!V74*Scores!$E130</f>
        <v>0</v>
      </c>
      <c r="T130" s="34">
        <f>Questions!W74*Scores!$E130</f>
        <v>0</v>
      </c>
      <c r="U130" s="34">
        <f>Questions!X74*Scores!$E130</f>
        <v>0</v>
      </c>
      <c r="V130" s="34">
        <f>Questions!Y74*Scores!$E130</f>
        <v>0</v>
      </c>
      <c r="W130" s="34">
        <f>Questions!Z74*Scores!$E130</f>
        <v>0</v>
      </c>
      <c r="X130" s="34">
        <f>Questions!AA74*Scores!$E130</f>
        <v>0</v>
      </c>
      <c r="Y130" s="34">
        <f>Questions!AB74*Scores!$E130</f>
        <v>18</v>
      </c>
      <c r="Z130" s="34">
        <f>Questions!AC74*Scores!$E130</f>
        <v>0</v>
      </c>
      <c r="AA130" s="34">
        <f>Questions!AD74*Scores!$E130</f>
        <v>18</v>
      </c>
      <c r="AB130" s="34">
        <f>Questions!AE74*Scores!$E130</f>
        <v>18</v>
      </c>
      <c r="AC130" s="34">
        <f>Questions!AF74*Scores!$E130</f>
        <v>0</v>
      </c>
      <c r="AD130" s="34">
        <f>Questions!AG74*Scores!$E130</f>
        <v>18</v>
      </c>
      <c r="AE130" s="34">
        <f>Questions!AH74*Scores!$E130</f>
        <v>18</v>
      </c>
      <c r="AF130" s="34">
        <f>Questions!AI74*Scores!$E130</f>
        <v>18</v>
      </c>
      <c r="AG130" s="34">
        <f>Questions!AJ74*Scores!$E130</f>
        <v>18</v>
      </c>
      <c r="AH130" s="34">
        <f>Questions!AK74*Scores!$E130</f>
        <v>0</v>
      </c>
      <c r="AI130" s="34">
        <f>Questions!AL74*Scores!$E130</f>
        <v>0</v>
      </c>
      <c r="AJ130" s="34">
        <f>Questions!AM74*Scores!$E130</f>
        <v>0</v>
      </c>
      <c r="AK130" s="34">
        <f>Questions!AN74*Scores!$E130</f>
        <v>0</v>
      </c>
      <c r="AL130" s="34">
        <f>Questions!AO74*Scores!$E130</f>
        <v>0</v>
      </c>
      <c r="AM130" s="34">
        <f>Questions!AP74*Scores!$E130</f>
        <v>0</v>
      </c>
      <c r="AN130" s="34">
        <f>Questions!AQ74*Scores!$E130</f>
        <v>0</v>
      </c>
      <c r="AO130" s="34">
        <f>Questions!AR74*Scores!$E130</f>
        <v>0</v>
      </c>
      <c r="AP130" s="34">
        <f>Questions!AS74*Scores!$E130</f>
        <v>0</v>
      </c>
      <c r="AQ130" s="34">
        <f>Questions!AT74*Scores!$E130</f>
        <v>0</v>
      </c>
      <c r="AR130" s="34">
        <f>Questions!AU74*Scores!$E130</f>
        <v>0</v>
      </c>
      <c r="AS130" s="34">
        <f>Questions!AV74*Scores!$E130</f>
        <v>0</v>
      </c>
      <c r="AT130" s="34">
        <f>Questions!AW74*Scores!$E130</f>
        <v>0</v>
      </c>
      <c r="AU130" s="34">
        <f>Questions!AX74*Scores!$E130</f>
        <v>0</v>
      </c>
      <c r="AV130" s="34">
        <f>Questions!AY74*Scores!$E130</f>
        <v>0</v>
      </c>
      <c r="AW130" s="34">
        <f>Questions!AZ74*Scores!$E130</f>
        <v>0</v>
      </c>
      <c r="AX130" s="34">
        <f>Questions!BA74*Scores!$E130</f>
        <v>0</v>
      </c>
      <c r="AY130" s="34">
        <f>Questions!BB74*Scores!$E130</f>
        <v>0</v>
      </c>
      <c r="AZ130" s="34">
        <f>Questions!BC74*Scores!$E130</f>
        <v>0</v>
      </c>
    </row>
    <row r="131" spans="1:52" x14ac:dyDescent="0.3">
      <c r="A131">
        <f>Questions!A75</f>
        <v>171</v>
      </c>
      <c r="B131" t="s">
        <v>649</v>
      </c>
      <c r="C131" t="str">
        <f>Questions!D75</f>
        <v>Picture clue.  Sequence is asteroids by number, Coincidentally, the same numbers as in question 4.</v>
      </c>
      <c r="D131" s="34">
        <f>Questions!G75</f>
        <v>2</v>
      </c>
      <c r="E131" s="34">
        <f>Questions!H75</f>
        <v>6</v>
      </c>
      <c r="G131" s="34">
        <f>Questions!J75*Scores!$E131</f>
        <v>6</v>
      </c>
      <c r="H131" s="34">
        <f>Questions!K75*Scores!$E131</f>
        <v>0</v>
      </c>
      <c r="I131" s="34">
        <f>Questions!L75*Scores!$E131</f>
        <v>6</v>
      </c>
      <c r="J131" s="34">
        <f>Questions!M75*Scores!$E131</f>
        <v>6</v>
      </c>
      <c r="K131" s="34">
        <f>Questions!N75*Scores!$E131</f>
        <v>6</v>
      </c>
      <c r="L131" s="34">
        <f>Questions!O75*Scores!$E131</f>
        <v>6</v>
      </c>
      <c r="M131" s="34">
        <f>Questions!P75*Scores!$E131</f>
        <v>0</v>
      </c>
      <c r="N131" s="34">
        <f>Questions!Q75*Scores!$E131</f>
        <v>0</v>
      </c>
      <c r="O131" s="34">
        <f>Questions!R75*Scores!$E131</f>
        <v>6</v>
      </c>
      <c r="P131" s="34">
        <f>Questions!S75*Scores!$E131</f>
        <v>6</v>
      </c>
      <c r="Q131" s="34">
        <f>Questions!T75*Scores!$E131</f>
        <v>0</v>
      </c>
      <c r="R131" s="34">
        <f>Questions!U75*Scores!$E131</f>
        <v>6</v>
      </c>
      <c r="S131" s="34">
        <f>Questions!V75*Scores!$E131</f>
        <v>6</v>
      </c>
      <c r="T131" s="34">
        <f>Questions!W75*Scores!$E131</f>
        <v>6</v>
      </c>
      <c r="U131" s="34">
        <f>Questions!X75*Scores!$E131</f>
        <v>6</v>
      </c>
      <c r="V131" s="34">
        <f>Questions!Y75*Scores!$E131</f>
        <v>6</v>
      </c>
      <c r="W131" s="34">
        <f>Questions!Z75*Scores!$E131</f>
        <v>6</v>
      </c>
      <c r="X131" s="34">
        <f>Questions!AA75*Scores!$E131</f>
        <v>6</v>
      </c>
      <c r="Y131" s="34">
        <f>Questions!AB75*Scores!$E131</f>
        <v>6</v>
      </c>
      <c r="Z131" s="34">
        <f>Questions!AC75*Scores!$E131</f>
        <v>0</v>
      </c>
      <c r="AA131" s="34">
        <f>Questions!AD75*Scores!$E131</f>
        <v>6</v>
      </c>
      <c r="AB131" s="34">
        <f>Questions!AE75*Scores!$E131</f>
        <v>6</v>
      </c>
      <c r="AC131" s="34">
        <f>Questions!AF75*Scores!$E131</f>
        <v>6</v>
      </c>
      <c r="AD131" s="34">
        <f>Questions!AG75*Scores!$E131</f>
        <v>6</v>
      </c>
      <c r="AE131" s="34">
        <f>Questions!AH75*Scores!$E131</f>
        <v>6</v>
      </c>
      <c r="AF131" s="34">
        <f>Questions!AI75*Scores!$E131</f>
        <v>6</v>
      </c>
      <c r="AG131" s="34">
        <f>Questions!AJ75*Scores!$E131</f>
        <v>6</v>
      </c>
      <c r="AH131" s="34">
        <f>Questions!AK75*Scores!$E131</f>
        <v>6</v>
      </c>
      <c r="AI131" s="34">
        <f>Questions!AL75*Scores!$E131</f>
        <v>0</v>
      </c>
      <c r="AJ131" s="34">
        <f>Questions!AM75*Scores!$E131</f>
        <v>0</v>
      </c>
      <c r="AK131" s="34">
        <f>Questions!AN75*Scores!$E131</f>
        <v>0</v>
      </c>
      <c r="AL131" s="34">
        <f>Questions!AO75*Scores!$E131</f>
        <v>0</v>
      </c>
      <c r="AM131" s="34">
        <f>Questions!AP75*Scores!$E131</f>
        <v>0</v>
      </c>
      <c r="AN131" s="34">
        <f>Questions!AQ75*Scores!$E131</f>
        <v>0</v>
      </c>
      <c r="AO131" s="34">
        <f>Questions!AR75*Scores!$E131</f>
        <v>0</v>
      </c>
      <c r="AP131" s="34">
        <f>Questions!AS75*Scores!$E131</f>
        <v>0</v>
      </c>
      <c r="AQ131" s="34">
        <f>Questions!AT75*Scores!$E131</f>
        <v>0</v>
      </c>
      <c r="AR131" s="34">
        <f>Questions!AU75*Scores!$E131</f>
        <v>0</v>
      </c>
      <c r="AS131" s="34">
        <f>Questions!AV75*Scores!$E131</f>
        <v>0</v>
      </c>
      <c r="AT131" s="34">
        <f>Questions!AW75*Scores!$E131</f>
        <v>0</v>
      </c>
      <c r="AU131" s="34">
        <f>Questions!AX75*Scores!$E131</f>
        <v>0</v>
      </c>
      <c r="AV131" s="34">
        <f>Questions!AY75*Scores!$E131</f>
        <v>0</v>
      </c>
      <c r="AW131" s="34">
        <f>Questions!AZ75*Scores!$E131</f>
        <v>0</v>
      </c>
      <c r="AX131" s="34">
        <f>Questions!BA75*Scores!$E131</f>
        <v>0</v>
      </c>
      <c r="AY131" s="34">
        <f>Questions!BB75*Scores!$E131</f>
        <v>0</v>
      </c>
      <c r="AZ131" s="34">
        <f>Questions!BC75*Scores!$E131</f>
        <v>0</v>
      </c>
    </row>
    <row r="132" spans="1:52" x14ac:dyDescent="0.3">
      <c r="A132">
        <f>Questions!A76</f>
        <v>172</v>
      </c>
      <c r="B132" t="s">
        <v>649</v>
      </c>
      <c r="C132" t="str">
        <f>Questions!D76</f>
        <v xml:space="preserve">Picture clue: pubs.  </v>
      </c>
      <c r="D132" s="34">
        <f>Questions!G76</f>
        <v>2</v>
      </c>
      <c r="E132" s="34">
        <f>Questions!H76</f>
        <v>1</v>
      </c>
      <c r="G132" s="34">
        <f>Questions!J76*Scores!$E132</f>
        <v>1</v>
      </c>
      <c r="H132" s="34">
        <f>Questions!K76*Scores!$E132</f>
        <v>1</v>
      </c>
      <c r="I132" s="34">
        <f>Questions!L76*Scores!$E132</f>
        <v>1</v>
      </c>
      <c r="J132" s="34">
        <f>Questions!M76*Scores!$E132</f>
        <v>1</v>
      </c>
      <c r="K132" s="34">
        <f>Questions!N76*Scores!$E132</f>
        <v>1</v>
      </c>
      <c r="L132" s="34">
        <f>Questions!O76*Scores!$E132</f>
        <v>1</v>
      </c>
      <c r="M132" s="34">
        <f>Questions!P76*Scores!$E132</f>
        <v>1</v>
      </c>
      <c r="N132" s="34">
        <f>Questions!Q76*Scores!$E132</f>
        <v>1</v>
      </c>
      <c r="O132" s="34">
        <f>Questions!R76*Scores!$E132</f>
        <v>1</v>
      </c>
      <c r="P132" s="34">
        <f>Questions!S76*Scores!$E132</f>
        <v>1</v>
      </c>
      <c r="Q132" s="34">
        <f>Questions!T76*Scores!$E132</f>
        <v>1</v>
      </c>
      <c r="R132" s="34">
        <f>Questions!U76*Scores!$E132</f>
        <v>1</v>
      </c>
      <c r="S132" s="34">
        <f>Questions!V76*Scores!$E132</f>
        <v>1</v>
      </c>
      <c r="T132" s="34">
        <f>Questions!W76*Scores!$E132</f>
        <v>1</v>
      </c>
      <c r="U132" s="34">
        <f>Questions!X76*Scores!$E132</f>
        <v>1</v>
      </c>
      <c r="V132" s="34">
        <f>Questions!Y76*Scores!$E132</f>
        <v>1</v>
      </c>
      <c r="W132" s="34">
        <f>Questions!Z76*Scores!$E132</f>
        <v>1</v>
      </c>
      <c r="X132" s="34">
        <f>Questions!AA76*Scores!$E132</f>
        <v>1</v>
      </c>
      <c r="Y132" s="34">
        <f>Questions!AB76*Scores!$E132</f>
        <v>1</v>
      </c>
      <c r="Z132" s="34">
        <f>Questions!AC76*Scores!$E132</f>
        <v>1</v>
      </c>
      <c r="AA132" s="34">
        <f>Questions!AD76*Scores!$E132</f>
        <v>1</v>
      </c>
      <c r="AB132" s="34">
        <f>Questions!AE76*Scores!$E132</f>
        <v>1</v>
      </c>
      <c r="AC132" s="34">
        <f>Questions!AF76*Scores!$E132</f>
        <v>1</v>
      </c>
      <c r="AD132" s="34">
        <f>Questions!AG76*Scores!$E132</f>
        <v>1</v>
      </c>
      <c r="AE132" s="34">
        <f>Questions!AH76*Scores!$E132</f>
        <v>1</v>
      </c>
      <c r="AF132" s="34">
        <f>Questions!AI76*Scores!$E132</f>
        <v>1</v>
      </c>
      <c r="AG132" s="34">
        <f>Questions!AJ76*Scores!$E132</f>
        <v>1</v>
      </c>
      <c r="AH132" s="34">
        <f>Questions!AK76*Scores!$E132</f>
        <v>1</v>
      </c>
      <c r="AI132" s="34">
        <f>Questions!AL76*Scores!$E132</f>
        <v>0</v>
      </c>
      <c r="AJ132" s="34">
        <f>Questions!AM76*Scores!$E132</f>
        <v>0</v>
      </c>
      <c r="AK132" s="34">
        <f>Questions!AN76*Scores!$E132</f>
        <v>0</v>
      </c>
      <c r="AL132" s="34">
        <f>Questions!AO76*Scores!$E132</f>
        <v>0</v>
      </c>
      <c r="AM132" s="34">
        <f>Questions!AP76*Scores!$E132</f>
        <v>0</v>
      </c>
      <c r="AN132" s="34">
        <f>Questions!AQ76*Scores!$E132</f>
        <v>0</v>
      </c>
      <c r="AO132" s="34">
        <f>Questions!AR76*Scores!$E132</f>
        <v>0</v>
      </c>
      <c r="AP132" s="34">
        <f>Questions!AS76*Scores!$E132</f>
        <v>0</v>
      </c>
      <c r="AQ132" s="34">
        <f>Questions!AT76*Scores!$E132</f>
        <v>0</v>
      </c>
      <c r="AR132" s="34">
        <f>Questions!AU76*Scores!$E132</f>
        <v>0</v>
      </c>
      <c r="AS132" s="34">
        <f>Questions!AV76*Scores!$E132</f>
        <v>0</v>
      </c>
      <c r="AT132" s="34">
        <f>Questions!AW76*Scores!$E132</f>
        <v>0</v>
      </c>
      <c r="AU132" s="34">
        <f>Questions!AX76*Scores!$E132</f>
        <v>0</v>
      </c>
      <c r="AV132" s="34">
        <f>Questions!AY76*Scores!$E132</f>
        <v>0</v>
      </c>
      <c r="AW132" s="34">
        <f>Questions!AZ76*Scores!$E132</f>
        <v>0</v>
      </c>
      <c r="AX132" s="34">
        <f>Questions!BA76*Scores!$E132</f>
        <v>0</v>
      </c>
      <c r="AY132" s="34">
        <f>Questions!BB76*Scores!$E132</f>
        <v>0</v>
      </c>
      <c r="AZ132" s="34">
        <f>Questions!BC76*Scores!$E132</f>
        <v>0</v>
      </c>
    </row>
    <row r="133" spans="1:52" x14ac:dyDescent="0.3">
      <c r="A133">
        <f>Questions!A77</f>
        <v>173</v>
      </c>
      <c r="B133" t="s">
        <v>649</v>
      </c>
      <c r="C133" t="str">
        <f>Questions!D77</f>
        <v>Which double went on strike when her beloved dog was not brought to England?</v>
      </c>
      <c r="D133" s="34">
        <f>Questions!G77</f>
        <v>2</v>
      </c>
      <c r="E133" s="34">
        <f>Questions!H77</f>
        <v>14</v>
      </c>
      <c r="G133" s="34">
        <f>Questions!J77*Scores!$E133</f>
        <v>0</v>
      </c>
      <c r="H133" s="34">
        <f>Questions!K77*Scores!$E133</f>
        <v>0</v>
      </c>
      <c r="I133" s="34">
        <f>Questions!L77*Scores!$E133</f>
        <v>0</v>
      </c>
      <c r="J133" s="34">
        <f>Questions!M77*Scores!$E133</f>
        <v>14</v>
      </c>
      <c r="K133" s="34">
        <f>Questions!N77*Scores!$E133</f>
        <v>14</v>
      </c>
      <c r="L133" s="34">
        <f>Questions!O77*Scores!$E133</f>
        <v>0</v>
      </c>
      <c r="M133" s="34">
        <f>Questions!P77*Scores!$E133</f>
        <v>0</v>
      </c>
      <c r="N133" s="34">
        <f>Questions!Q77*Scores!$E133</f>
        <v>0</v>
      </c>
      <c r="O133" s="34">
        <f>Questions!R77*Scores!$E133</f>
        <v>0</v>
      </c>
      <c r="P133" s="34">
        <f>Questions!S77*Scores!$E133</f>
        <v>0</v>
      </c>
      <c r="Q133" s="34">
        <f>Questions!T77*Scores!$E133</f>
        <v>0</v>
      </c>
      <c r="R133" s="34">
        <f>Questions!U77*Scores!$E133</f>
        <v>14</v>
      </c>
      <c r="S133" s="34">
        <f>Questions!V77*Scores!$E133</f>
        <v>14</v>
      </c>
      <c r="T133" s="34">
        <f>Questions!W77*Scores!$E133</f>
        <v>0</v>
      </c>
      <c r="U133" s="34">
        <f>Questions!X77*Scores!$E133</f>
        <v>14</v>
      </c>
      <c r="V133" s="34">
        <f>Questions!Y77*Scores!$E133</f>
        <v>0</v>
      </c>
      <c r="W133" s="34">
        <f>Questions!Z77*Scores!$E133</f>
        <v>14</v>
      </c>
      <c r="X133" s="34">
        <f>Questions!AA77*Scores!$E133</f>
        <v>14</v>
      </c>
      <c r="Y133" s="34">
        <f>Questions!AB77*Scores!$E133</f>
        <v>14</v>
      </c>
      <c r="Z133" s="34">
        <f>Questions!AC77*Scores!$E133</f>
        <v>14</v>
      </c>
      <c r="AA133" s="34">
        <f>Questions!AD77*Scores!$E133</f>
        <v>14</v>
      </c>
      <c r="AB133" s="34">
        <f>Questions!AE77*Scores!$E133</f>
        <v>14</v>
      </c>
      <c r="AC133" s="34">
        <f>Questions!AF77*Scores!$E133</f>
        <v>0</v>
      </c>
      <c r="AD133" s="34">
        <f>Questions!AG77*Scores!$E133</f>
        <v>14</v>
      </c>
      <c r="AE133" s="34">
        <f>Questions!AH77*Scores!$E133</f>
        <v>14</v>
      </c>
      <c r="AF133" s="34">
        <f>Questions!AI77*Scores!$E133</f>
        <v>14</v>
      </c>
      <c r="AG133" s="34">
        <f>Questions!AJ77*Scores!$E133</f>
        <v>0</v>
      </c>
      <c r="AH133" s="34">
        <f>Questions!AK77*Scores!$E133</f>
        <v>14</v>
      </c>
      <c r="AI133" s="34">
        <f>Questions!AL77*Scores!$E133</f>
        <v>0</v>
      </c>
      <c r="AJ133" s="34">
        <f>Questions!AM77*Scores!$E133</f>
        <v>0</v>
      </c>
      <c r="AK133" s="34">
        <f>Questions!AN77*Scores!$E133</f>
        <v>0</v>
      </c>
      <c r="AL133" s="34">
        <f>Questions!AO77*Scores!$E133</f>
        <v>0</v>
      </c>
      <c r="AM133" s="34">
        <f>Questions!AP77*Scores!$E133</f>
        <v>0</v>
      </c>
      <c r="AN133" s="34">
        <f>Questions!AQ77*Scores!$E133</f>
        <v>0</v>
      </c>
      <c r="AO133" s="34">
        <f>Questions!AR77*Scores!$E133</f>
        <v>0</v>
      </c>
      <c r="AP133" s="34">
        <f>Questions!AS77*Scores!$E133</f>
        <v>0</v>
      </c>
      <c r="AQ133" s="34">
        <f>Questions!AT77*Scores!$E133</f>
        <v>0</v>
      </c>
      <c r="AR133" s="34">
        <f>Questions!AU77*Scores!$E133</f>
        <v>0</v>
      </c>
      <c r="AS133" s="34">
        <f>Questions!AV77*Scores!$E133</f>
        <v>0</v>
      </c>
      <c r="AT133" s="34">
        <f>Questions!AW77*Scores!$E133</f>
        <v>0</v>
      </c>
      <c r="AU133" s="34">
        <f>Questions!AX77*Scores!$E133</f>
        <v>0</v>
      </c>
      <c r="AV133" s="34">
        <f>Questions!AY77*Scores!$E133</f>
        <v>0</v>
      </c>
      <c r="AW133" s="34">
        <f>Questions!AZ77*Scores!$E133</f>
        <v>0</v>
      </c>
      <c r="AX133" s="34">
        <f>Questions!BA77*Scores!$E133</f>
        <v>0</v>
      </c>
      <c r="AY133" s="34">
        <f>Questions!BB77*Scores!$E133</f>
        <v>0</v>
      </c>
      <c r="AZ133" s="34">
        <f>Questions!BC77*Scores!$E133</f>
        <v>0</v>
      </c>
    </row>
    <row r="134" spans="1:52" x14ac:dyDescent="0.3">
      <c r="A134">
        <f>Questions!A78</f>
        <v>174</v>
      </c>
      <c r="B134" t="s">
        <v>649</v>
      </c>
      <c r="C134" t="str">
        <f>Questions!D78</f>
        <v>What links Barbury Castle, William Morris,  James Bond (9) and the Prime Minister?</v>
      </c>
      <c r="D134" s="34">
        <f>Questions!G78</f>
        <v>2</v>
      </c>
      <c r="E134" s="34">
        <f>Questions!H78</f>
        <v>7</v>
      </c>
      <c r="G134" s="34">
        <f>Questions!J78*Scores!$E134</f>
        <v>7</v>
      </c>
      <c r="H134" s="34">
        <f>Questions!K78*Scores!$E134</f>
        <v>7</v>
      </c>
      <c r="I134" s="34">
        <f>Questions!L78*Scores!$E134</f>
        <v>0</v>
      </c>
      <c r="J134" s="34">
        <f>Questions!M78*Scores!$E134</f>
        <v>7</v>
      </c>
      <c r="K134" s="34">
        <f>Questions!N78*Scores!$E134</f>
        <v>7</v>
      </c>
      <c r="L134" s="34">
        <f>Questions!O78*Scores!$E134</f>
        <v>7</v>
      </c>
      <c r="M134" s="34">
        <f>Questions!P78*Scores!$E134</f>
        <v>7</v>
      </c>
      <c r="N134" s="34">
        <f>Questions!Q78*Scores!$E134</f>
        <v>7</v>
      </c>
      <c r="O134" s="34">
        <f>Questions!R78*Scores!$E134</f>
        <v>7</v>
      </c>
      <c r="P134" s="34">
        <f>Questions!S78*Scores!$E134</f>
        <v>0</v>
      </c>
      <c r="Q134" s="34">
        <f>Questions!T78*Scores!$E134</f>
        <v>0</v>
      </c>
      <c r="R134" s="34">
        <f>Questions!U78*Scores!$E134</f>
        <v>7</v>
      </c>
      <c r="S134" s="34">
        <f>Questions!V78*Scores!$E134</f>
        <v>0</v>
      </c>
      <c r="T134" s="34">
        <f>Questions!W78*Scores!$E134</f>
        <v>7</v>
      </c>
      <c r="U134" s="34">
        <f>Questions!X78*Scores!$E134</f>
        <v>7</v>
      </c>
      <c r="V134" s="34">
        <f>Questions!Y78*Scores!$E134</f>
        <v>7</v>
      </c>
      <c r="W134" s="34">
        <f>Questions!Z78*Scores!$E134</f>
        <v>7</v>
      </c>
      <c r="X134" s="34">
        <f>Questions!AA78*Scores!$E134</f>
        <v>7</v>
      </c>
      <c r="Y134" s="34">
        <f>Questions!AB78*Scores!$E134</f>
        <v>7</v>
      </c>
      <c r="Z134" s="34">
        <f>Questions!AC78*Scores!$E134</f>
        <v>0</v>
      </c>
      <c r="AA134" s="34">
        <f>Questions!AD78*Scores!$E134</f>
        <v>7</v>
      </c>
      <c r="AB134" s="34">
        <f>Questions!AE78*Scores!$E134</f>
        <v>7</v>
      </c>
      <c r="AC134" s="34">
        <f>Questions!AF78*Scores!$E134</f>
        <v>0</v>
      </c>
      <c r="AD134" s="34">
        <f>Questions!AG78*Scores!$E134</f>
        <v>7</v>
      </c>
      <c r="AE134" s="34">
        <f>Questions!AH78*Scores!$E134</f>
        <v>7</v>
      </c>
      <c r="AF134" s="34">
        <f>Questions!AI78*Scores!$E134</f>
        <v>7</v>
      </c>
      <c r="AG134" s="34">
        <f>Questions!AJ78*Scores!$E134</f>
        <v>7</v>
      </c>
      <c r="AH134" s="34">
        <f>Questions!AK78*Scores!$E134</f>
        <v>7</v>
      </c>
      <c r="AI134" s="34">
        <f>Questions!AL78*Scores!$E134</f>
        <v>0</v>
      </c>
      <c r="AJ134" s="34">
        <f>Questions!AM78*Scores!$E134</f>
        <v>0</v>
      </c>
      <c r="AK134" s="34">
        <f>Questions!AN78*Scores!$E134</f>
        <v>0</v>
      </c>
      <c r="AL134" s="34">
        <f>Questions!AO78*Scores!$E134</f>
        <v>0</v>
      </c>
      <c r="AM134" s="34">
        <f>Questions!AP78*Scores!$E134</f>
        <v>0</v>
      </c>
      <c r="AN134" s="34">
        <f>Questions!AQ78*Scores!$E134</f>
        <v>0</v>
      </c>
      <c r="AO134" s="34">
        <f>Questions!AR78*Scores!$E134</f>
        <v>0</v>
      </c>
      <c r="AP134" s="34">
        <f>Questions!AS78*Scores!$E134</f>
        <v>0</v>
      </c>
      <c r="AQ134" s="34">
        <f>Questions!AT78*Scores!$E134</f>
        <v>0</v>
      </c>
      <c r="AR134" s="34">
        <f>Questions!AU78*Scores!$E134</f>
        <v>0</v>
      </c>
      <c r="AS134" s="34">
        <f>Questions!AV78*Scores!$E134</f>
        <v>0</v>
      </c>
      <c r="AT134" s="34">
        <f>Questions!AW78*Scores!$E134</f>
        <v>0</v>
      </c>
      <c r="AU134" s="34">
        <f>Questions!AX78*Scores!$E134</f>
        <v>0</v>
      </c>
      <c r="AV134" s="34">
        <f>Questions!AY78*Scores!$E134</f>
        <v>0</v>
      </c>
      <c r="AW134" s="34">
        <f>Questions!AZ78*Scores!$E134</f>
        <v>0</v>
      </c>
      <c r="AX134" s="34">
        <f>Questions!BA78*Scores!$E134</f>
        <v>0</v>
      </c>
      <c r="AY134" s="34">
        <f>Questions!BB78*Scores!$E134</f>
        <v>0</v>
      </c>
      <c r="AZ134" s="34">
        <f>Questions!BC78*Scores!$E134</f>
        <v>0</v>
      </c>
    </row>
    <row r="135" spans="1:52" x14ac:dyDescent="0.3">
      <c r="A135">
        <f>Questions!A79</f>
        <v>175</v>
      </c>
      <c r="B135" t="s">
        <v>649</v>
      </c>
      <c r="C135" t="str">
        <f>Questions!D79</f>
        <v>supplementary score</v>
      </c>
      <c r="D135" s="34">
        <f>Questions!G79</f>
        <v>2</v>
      </c>
      <c r="E135" s="34">
        <f>Questions!H79</f>
        <v>23</v>
      </c>
      <c r="G135" s="34">
        <f>Questions!J79*Scores!$E135</f>
        <v>0</v>
      </c>
      <c r="H135" s="34">
        <f>Questions!K79*Scores!$E135</f>
        <v>0</v>
      </c>
      <c r="I135" s="34">
        <f>Questions!L79*Scores!$E135</f>
        <v>0</v>
      </c>
      <c r="J135" s="34">
        <f>Questions!M79*Scores!$E135</f>
        <v>0</v>
      </c>
      <c r="K135" s="34">
        <f>Questions!N79*Scores!$E135</f>
        <v>23</v>
      </c>
      <c r="L135" s="34">
        <f>Questions!O79*Scores!$E135</f>
        <v>0</v>
      </c>
      <c r="M135" s="34">
        <f>Questions!P79*Scores!$E135</f>
        <v>0</v>
      </c>
      <c r="N135" s="34">
        <f>Questions!Q79*Scores!$E135</f>
        <v>0</v>
      </c>
      <c r="O135" s="34">
        <f>Questions!R79*Scores!$E135</f>
        <v>0</v>
      </c>
      <c r="P135" s="34">
        <f>Questions!S79*Scores!$E135</f>
        <v>0</v>
      </c>
      <c r="Q135" s="34">
        <f>Questions!T79*Scores!$E135</f>
        <v>0</v>
      </c>
      <c r="R135" s="34">
        <f>Questions!U79*Scores!$E135</f>
        <v>0</v>
      </c>
      <c r="S135" s="34">
        <f>Questions!V79*Scores!$E135</f>
        <v>0</v>
      </c>
      <c r="T135" s="34">
        <f>Questions!W79*Scores!$E135</f>
        <v>0</v>
      </c>
      <c r="U135" s="34">
        <f>Questions!X79*Scores!$E135</f>
        <v>0</v>
      </c>
      <c r="V135" s="34">
        <f>Questions!Y79*Scores!$E135</f>
        <v>23</v>
      </c>
      <c r="W135" s="34">
        <f>Questions!Z79*Scores!$E135</f>
        <v>23</v>
      </c>
      <c r="X135" s="34">
        <f>Questions!AA79*Scores!$E135</f>
        <v>23</v>
      </c>
      <c r="Y135" s="34">
        <f>Questions!AB79*Scores!$E135</f>
        <v>23</v>
      </c>
      <c r="Z135" s="34">
        <f>Questions!AC79*Scores!$E135</f>
        <v>0</v>
      </c>
      <c r="AA135" s="34">
        <f>Questions!AD79*Scores!$E135</f>
        <v>0</v>
      </c>
      <c r="AB135" s="34">
        <f>Questions!AE79*Scores!$E135</f>
        <v>0</v>
      </c>
      <c r="AC135" s="34">
        <f>Questions!AF79*Scores!$E135</f>
        <v>0</v>
      </c>
      <c r="AD135" s="34">
        <f>Questions!AG79*Scores!$E135</f>
        <v>23</v>
      </c>
      <c r="AE135" s="34">
        <f>Questions!AH79*Scores!$E135</f>
        <v>0</v>
      </c>
      <c r="AF135" s="34">
        <f>Questions!AI79*Scores!$E135</f>
        <v>0</v>
      </c>
      <c r="AG135" s="34">
        <f>Questions!AJ79*Scores!$E135</f>
        <v>0</v>
      </c>
      <c r="AH135" s="34">
        <f>Questions!AK79*Scores!$E135</f>
        <v>0</v>
      </c>
      <c r="AI135" s="34">
        <f>Questions!AL79*Scores!$E135</f>
        <v>0</v>
      </c>
      <c r="AJ135" s="34">
        <f>Questions!AM79*Scores!$E135</f>
        <v>0</v>
      </c>
      <c r="AK135" s="34">
        <f>Questions!AN79*Scores!$E135</f>
        <v>0</v>
      </c>
      <c r="AL135" s="34">
        <f>Questions!AO79*Scores!$E135</f>
        <v>0</v>
      </c>
      <c r="AM135" s="34">
        <f>Questions!AP79*Scores!$E135</f>
        <v>0</v>
      </c>
      <c r="AN135" s="34">
        <f>Questions!AQ79*Scores!$E135</f>
        <v>0</v>
      </c>
      <c r="AO135" s="34">
        <f>Questions!AR79*Scores!$E135</f>
        <v>0</v>
      </c>
      <c r="AP135" s="34">
        <f>Questions!AS79*Scores!$E135</f>
        <v>0</v>
      </c>
      <c r="AQ135" s="34">
        <f>Questions!AT79*Scores!$E135</f>
        <v>0</v>
      </c>
      <c r="AR135" s="34">
        <f>Questions!AU79*Scores!$E135</f>
        <v>0</v>
      </c>
      <c r="AS135" s="34">
        <f>Questions!AV79*Scores!$E135</f>
        <v>0</v>
      </c>
      <c r="AT135" s="34">
        <f>Questions!AW79*Scores!$E135</f>
        <v>0</v>
      </c>
      <c r="AU135" s="34">
        <f>Questions!AX79*Scores!$E135</f>
        <v>0</v>
      </c>
      <c r="AV135" s="34">
        <f>Questions!AY79*Scores!$E135</f>
        <v>0</v>
      </c>
      <c r="AW135" s="34">
        <f>Questions!AZ79*Scores!$E135</f>
        <v>0</v>
      </c>
      <c r="AX135" s="34">
        <f>Questions!BA79*Scores!$E135</f>
        <v>0</v>
      </c>
      <c r="AY135" s="34">
        <f>Questions!BB79*Scores!$E135</f>
        <v>0</v>
      </c>
      <c r="AZ135" s="34">
        <f>Questions!BC79*Scores!$E135</f>
        <v>0</v>
      </c>
    </row>
    <row r="136" spans="1:52" x14ac:dyDescent="0.3">
      <c r="A136">
        <f>Questions!A80</f>
        <v>176</v>
      </c>
      <c r="B136" t="s">
        <v>649</v>
      </c>
      <c r="C136" t="str">
        <f>Questions!D80</f>
        <v xml:space="preserve">Forename of one of the W triumvirate, sweetly outgoing from the purple tin. </v>
      </c>
      <c r="D136" s="34">
        <f>Questions!G80</f>
        <v>2</v>
      </c>
      <c r="E136" s="34">
        <f>Questions!H80</f>
        <v>12</v>
      </c>
      <c r="G136" s="34">
        <f>Questions!J80*Scores!$E136</f>
        <v>12</v>
      </c>
      <c r="H136" s="34">
        <f>Questions!K80*Scores!$E136</f>
        <v>12</v>
      </c>
      <c r="I136" s="34">
        <f>Questions!L80*Scores!$E136</f>
        <v>0</v>
      </c>
      <c r="J136" s="34">
        <f>Questions!M80*Scores!$E136</f>
        <v>12</v>
      </c>
      <c r="K136" s="34">
        <f>Questions!N80*Scores!$E136</f>
        <v>12</v>
      </c>
      <c r="L136" s="34">
        <f>Questions!O80*Scores!$E136</f>
        <v>12</v>
      </c>
      <c r="M136" s="34">
        <f>Questions!P80*Scores!$E136</f>
        <v>12</v>
      </c>
      <c r="N136" s="34">
        <f>Questions!Q80*Scores!$E136</f>
        <v>0</v>
      </c>
      <c r="O136" s="34">
        <f>Questions!R80*Scores!$E136</f>
        <v>0</v>
      </c>
      <c r="P136" s="34">
        <f>Questions!S80*Scores!$E136</f>
        <v>0</v>
      </c>
      <c r="Q136" s="34">
        <f>Questions!T80*Scores!$E136</f>
        <v>12</v>
      </c>
      <c r="R136" s="34">
        <f>Questions!U80*Scores!$E136</f>
        <v>0</v>
      </c>
      <c r="S136" s="34">
        <f>Questions!V80*Scores!$E136</f>
        <v>0</v>
      </c>
      <c r="T136" s="34">
        <f>Questions!W80*Scores!$E136</f>
        <v>12</v>
      </c>
      <c r="U136" s="34">
        <f>Questions!X80*Scores!$E136</f>
        <v>0</v>
      </c>
      <c r="V136" s="34">
        <f>Questions!Y80*Scores!$E136</f>
        <v>12</v>
      </c>
      <c r="W136" s="34">
        <f>Questions!Z80*Scores!$E136</f>
        <v>12</v>
      </c>
      <c r="X136" s="34">
        <f>Questions!AA80*Scores!$E136</f>
        <v>12</v>
      </c>
      <c r="Y136" s="34">
        <f>Questions!AB80*Scores!$E136</f>
        <v>12</v>
      </c>
      <c r="Z136" s="34">
        <f>Questions!AC80*Scores!$E136</f>
        <v>0</v>
      </c>
      <c r="AA136" s="34">
        <f>Questions!AD80*Scores!$E136</f>
        <v>0</v>
      </c>
      <c r="AB136" s="34">
        <f>Questions!AE80*Scores!$E136</f>
        <v>12</v>
      </c>
      <c r="AC136" s="34">
        <f>Questions!AF80*Scores!$E136</f>
        <v>12</v>
      </c>
      <c r="AD136" s="34">
        <f>Questions!AG80*Scores!$E136</f>
        <v>12</v>
      </c>
      <c r="AE136" s="34">
        <f>Questions!AH80*Scores!$E136</f>
        <v>0</v>
      </c>
      <c r="AF136" s="34">
        <f>Questions!AI80*Scores!$E136</f>
        <v>0</v>
      </c>
      <c r="AG136" s="34">
        <f>Questions!AJ80*Scores!$E136</f>
        <v>12</v>
      </c>
      <c r="AH136" s="34">
        <f>Questions!AK80*Scores!$E136</f>
        <v>12</v>
      </c>
      <c r="AI136" s="34">
        <f>Questions!AL80*Scores!$E136</f>
        <v>0</v>
      </c>
      <c r="AJ136" s="34">
        <f>Questions!AM80*Scores!$E136</f>
        <v>0</v>
      </c>
      <c r="AK136" s="34">
        <f>Questions!AN80*Scores!$E136</f>
        <v>0</v>
      </c>
      <c r="AL136" s="34">
        <f>Questions!AO80*Scores!$E136</f>
        <v>0</v>
      </c>
      <c r="AM136" s="34">
        <f>Questions!AP80*Scores!$E136</f>
        <v>0</v>
      </c>
      <c r="AN136" s="34">
        <f>Questions!AQ80*Scores!$E136</f>
        <v>0</v>
      </c>
      <c r="AO136" s="34">
        <f>Questions!AR80*Scores!$E136</f>
        <v>0</v>
      </c>
      <c r="AP136" s="34">
        <f>Questions!AS80*Scores!$E136</f>
        <v>0</v>
      </c>
      <c r="AQ136" s="34">
        <f>Questions!AT80*Scores!$E136</f>
        <v>0</v>
      </c>
      <c r="AR136" s="34">
        <f>Questions!AU80*Scores!$E136</f>
        <v>0</v>
      </c>
      <c r="AS136" s="34">
        <f>Questions!AV80*Scores!$E136</f>
        <v>0</v>
      </c>
      <c r="AT136" s="34">
        <f>Questions!AW80*Scores!$E136</f>
        <v>0</v>
      </c>
      <c r="AU136" s="34">
        <f>Questions!AX80*Scores!$E136</f>
        <v>0</v>
      </c>
      <c r="AV136" s="34">
        <f>Questions!AY80*Scores!$E136</f>
        <v>0</v>
      </c>
      <c r="AW136" s="34">
        <f>Questions!AZ80*Scores!$E136</f>
        <v>0</v>
      </c>
      <c r="AX136" s="34">
        <f>Questions!BA80*Scores!$E136</f>
        <v>0</v>
      </c>
      <c r="AY136" s="34">
        <f>Questions!BB80*Scores!$E136</f>
        <v>0</v>
      </c>
      <c r="AZ136" s="34">
        <f>Questions!BC80*Scores!$E136</f>
        <v>0</v>
      </c>
    </row>
    <row r="137" spans="1:52" x14ac:dyDescent="0.3">
      <c r="A137">
        <f>Questions!A81</f>
        <v>177</v>
      </c>
      <c r="B137" t="s">
        <v>649</v>
      </c>
      <c r="C137" t="str">
        <f>Questions!D81</f>
        <v>supplementary score</v>
      </c>
      <c r="D137" s="34">
        <f>Questions!G81</f>
        <v>2</v>
      </c>
      <c r="E137" s="34">
        <f>Questions!H81</f>
        <v>16</v>
      </c>
      <c r="G137" s="34">
        <f>Questions!J81*Scores!$E137</f>
        <v>0</v>
      </c>
      <c r="H137" s="34">
        <f>Questions!K81*Scores!$E137</f>
        <v>0</v>
      </c>
      <c r="I137" s="34">
        <f>Questions!L81*Scores!$E137</f>
        <v>0</v>
      </c>
      <c r="J137" s="34">
        <f>Questions!M81*Scores!$E137</f>
        <v>0</v>
      </c>
      <c r="K137" s="34">
        <f>Questions!N81*Scores!$E137</f>
        <v>16</v>
      </c>
      <c r="L137" s="34">
        <f>Questions!O81*Scores!$E137</f>
        <v>16</v>
      </c>
      <c r="M137" s="34">
        <f>Questions!P81*Scores!$E137</f>
        <v>0</v>
      </c>
      <c r="N137" s="34">
        <f>Questions!Q81*Scores!$E137</f>
        <v>0</v>
      </c>
      <c r="O137" s="34">
        <f>Questions!R81*Scores!$E137</f>
        <v>16</v>
      </c>
      <c r="P137" s="34">
        <f>Questions!S81*Scores!$E137</f>
        <v>0</v>
      </c>
      <c r="Q137" s="34">
        <f>Questions!T81*Scores!$E137</f>
        <v>16</v>
      </c>
      <c r="R137" s="34">
        <f>Questions!U81*Scores!$E137</f>
        <v>16</v>
      </c>
      <c r="S137" s="34">
        <f>Questions!V81*Scores!$E137</f>
        <v>0</v>
      </c>
      <c r="T137" s="34">
        <f>Questions!W81*Scores!$E137</f>
        <v>0</v>
      </c>
      <c r="U137" s="34">
        <f>Questions!X81*Scores!$E137</f>
        <v>16</v>
      </c>
      <c r="V137" s="34">
        <f>Questions!Y81*Scores!$E137</f>
        <v>16</v>
      </c>
      <c r="W137" s="34">
        <f>Questions!Z81*Scores!$E137</f>
        <v>16</v>
      </c>
      <c r="X137" s="34">
        <f>Questions!AA81*Scores!$E137</f>
        <v>16</v>
      </c>
      <c r="Y137" s="34">
        <f>Questions!AB81*Scores!$E137</f>
        <v>16</v>
      </c>
      <c r="Z137" s="34">
        <f>Questions!AC81*Scores!$E137</f>
        <v>0</v>
      </c>
      <c r="AA137" s="34">
        <f>Questions!AD81*Scores!$E137</f>
        <v>16</v>
      </c>
      <c r="AB137" s="34">
        <f>Questions!AE81*Scores!$E137</f>
        <v>0</v>
      </c>
      <c r="AC137" s="34">
        <f>Questions!AF81*Scores!$E137</f>
        <v>0</v>
      </c>
      <c r="AD137" s="34">
        <f>Questions!AG81*Scores!$E137</f>
        <v>0</v>
      </c>
      <c r="AE137" s="34">
        <f>Questions!AH81*Scores!$E137</f>
        <v>0</v>
      </c>
      <c r="AF137" s="34">
        <f>Questions!AI81*Scores!$E137</f>
        <v>16</v>
      </c>
      <c r="AG137" s="34">
        <f>Questions!AJ81*Scores!$E137</f>
        <v>16</v>
      </c>
      <c r="AH137" s="34">
        <f>Questions!AK81*Scores!$E137</f>
        <v>0</v>
      </c>
      <c r="AI137" s="34">
        <f>Questions!AL81*Scores!$E137</f>
        <v>0</v>
      </c>
      <c r="AJ137" s="34">
        <f>Questions!AM81*Scores!$E137</f>
        <v>0</v>
      </c>
      <c r="AK137" s="34">
        <f>Questions!AN81*Scores!$E137</f>
        <v>0</v>
      </c>
      <c r="AL137" s="34">
        <f>Questions!AO81*Scores!$E137</f>
        <v>0</v>
      </c>
      <c r="AM137" s="34">
        <f>Questions!AP81*Scores!$E137</f>
        <v>0</v>
      </c>
      <c r="AN137" s="34">
        <f>Questions!AQ81*Scores!$E137</f>
        <v>0</v>
      </c>
      <c r="AO137" s="34">
        <f>Questions!AR81*Scores!$E137</f>
        <v>0</v>
      </c>
      <c r="AP137" s="34">
        <f>Questions!AS81*Scores!$E137</f>
        <v>0</v>
      </c>
      <c r="AQ137" s="34">
        <f>Questions!AT81*Scores!$E137</f>
        <v>0</v>
      </c>
      <c r="AR137" s="34">
        <f>Questions!AU81*Scores!$E137</f>
        <v>0</v>
      </c>
      <c r="AS137" s="34">
        <f>Questions!AV81*Scores!$E137</f>
        <v>0</v>
      </c>
      <c r="AT137" s="34">
        <f>Questions!AW81*Scores!$E137</f>
        <v>0</v>
      </c>
      <c r="AU137" s="34">
        <f>Questions!AX81*Scores!$E137</f>
        <v>0</v>
      </c>
      <c r="AV137" s="34">
        <f>Questions!AY81*Scores!$E137</f>
        <v>0</v>
      </c>
      <c r="AW137" s="34">
        <f>Questions!AZ81*Scores!$E137</f>
        <v>0</v>
      </c>
      <c r="AX137" s="34">
        <f>Questions!BA81*Scores!$E137</f>
        <v>0</v>
      </c>
      <c r="AY137" s="34">
        <f>Questions!BB81*Scores!$E137</f>
        <v>0</v>
      </c>
      <c r="AZ137" s="34">
        <f>Questions!BC81*Scores!$E137</f>
        <v>0</v>
      </c>
    </row>
    <row r="138" spans="1:52" x14ac:dyDescent="0.3">
      <c r="A138">
        <f>Questions!A82</f>
        <v>178</v>
      </c>
      <c r="B138" t="s">
        <v>649</v>
      </c>
      <c r="C138" t="str">
        <f>Questions!D82</f>
        <v xml:space="preserve">To what should this be amended? </v>
      </c>
      <c r="D138" s="34">
        <f>Questions!G82</f>
        <v>2</v>
      </c>
      <c r="E138" s="34">
        <f>Questions!H82</f>
        <v>1</v>
      </c>
      <c r="G138" s="34">
        <f>Questions!J82*Scores!$E138</f>
        <v>1</v>
      </c>
      <c r="H138" s="34">
        <f>Questions!K82*Scores!$E138</f>
        <v>1</v>
      </c>
      <c r="I138" s="34">
        <f>Questions!L82*Scores!$E138</f>
        <v>1</v>
      </c>
      <c r="J138" s="34">
        <f>Questions!M82*Scores!$E138</f>
        <v>1</v>
      </c>
      <c r="K138" s="34">
        <f>Questions!N82*Scores!$E138</f>
        <v>1</v>
      </c>
      <c r="L138" s="34">
        <f>Questions!O82*Scores!$E138</f>
        <v>1</v>
      </c>
      <c r="M138" s="34">
        <f>Questions!P82*Scores!$E138</f>
        <v>1</v>
      </c>
      <c r="N138" s="34">
        <f>Questions!Q82*Scores!$E138</f>
        <v>1</v>
      </c>
      <c r="O138" s="34">
        <f>Questions!R82*Scores!$E138</f>
        <v>1</v>
      </c>
      <c r="P138" s="34">
        <f>Questions!S82*Scores!$E138</f>
        <v>1</v>
      </c>
      <c r="Q138" s="34">
        <f>Questions!T82*Scores!$E138</f>
        <v>1</v>
      </c>
      <c r="R138" s="34">
        <f>Questions!U82*Scores!$E138</f>
        <v>1</v>
      </c>
      <c r="S138" s="34">
        <f>Questions!V82*Scores!$E138</f>
        <v>1</v>
      </c>
      <c r="T138" s="34">
        <f>Questions!W82*Scores!$E138</f>
        <v>1</v>
      </c>
      <c r="U138" s="34">
        <f>Questions!X82*Scores!$E138</f>
        <v>1</v>
      </c>
      <c r="V138" s="34">
        <f>Questions!Y82*Scores!$E138</f>
        <v>1</v>
      </c>
      <c r="W138" s="34">
        <f>Questions!Z82*Scores!$E138</f>
        <v>1</v>
      </c>
      <c r="X138" s="34">
        <f>Questions!AA82*Scores!$E138</f>
        <v>1</v>
      </c>
      <c r="Y138" s="34">
        <f>Questions!AB82*Scores!$E138</f>
        <v>1</v>
      </c>
      <c r="Z138" s="34">
        <f>Questions!AC82*Scores!$E138</f>
        <v>1</v>
      </c>
      <c r="AA138" s="34">
        <f>Questions!AD82*Scores!$E138</f>
        <v>1</v>
      </c>
      <c r="AB138" s="34">
        <f>Questions!AE82*Scores!$E138</f>
        <v>1</v>
      </c>
      <c r="AC138" s="34">
        <f>Questions!AF82*Scores!$E138</f>
        <v>1</v>
      </c>
      <c r="AD138" s="34">
        <f>Questions!AG82*Scores!$E138</f>
        <v>1</v>
      </c>
      <c r="AE138" s="34">
        <f>Questions!AH82*Scores!$E138</f>
        <v>1</v>
      </c>
      <c r="AF138" s="34">
        <f>Questions!AI82*Scores!$E138</f>
        <v>1</v>
      </c>
      <c r="AG138" s="34">
        <f>Questions!AJ82*Scores!$E138</f>
        <v>1</v>
      </c>
      <c r="AH138" s="34">
        <f>Questions!AK82*Scores!$E138</f>
        <v>1</v>
      </c>
      <c r="AI138" s="34">
        <f>Questions!AL82*Scores!$E138</f>
        <v>0</v>
      </c>
      <c r="AJ138" s="34">
        <f>Questions!AM82*Scores!$E138</f>
        <v>0</v>
      </c>
      <c r="AK138" s="34">
        <f>Questions!AN82*Scores!$E138</f>
        <v>0</v>
      </c>
      <c r="AL138" s="34">
        <f>Questions!AO82*Scores!$E138</f>
        <v>0</v>
      </c>
      <c r="AM138" s="34">
        <f>Questions!AP82*Scores!$E138</f>
        <v>0</v>
      </c>
      <c r="AN138" s="34">
        <f>Questions!AQ82*Scores!$E138</f>
        <v>0</v>
      </c>
      <c r="AO138" s="34">
        <f>Questions!AR82*Scores!$E138</f>
        <v>0</v>
      </c>
      <c r="AP138" s="34">
        <f>Questions!AS82*Scores!$E138</f>
        <v>0</v>
      </c>
      <c r="AQ138" s="34">
        <f>Questions!AT82*Scores!$E138</f>
        <v>0</v>
      </c>
      <c r="AR138" s="34">
        <f>Questions!AU82*Scores!$E138</f>
        <v>0</v>
      </c>
      <c r="AS138" s="34">
        <f>Questions!AV82*Scores!$E138</f>
        <v>0</v>
      </c>
      <c r="AT138" s="34">
        <f>Questions!AW82*Scores!$E138</f>
        <v>0</v>
      </c>
      <c r="AU138" s="34">
        <f>Questions!AX82*Scores!$E138</f>
        <v>0</v>
      </c>
      <c r="AV138" s="34">
        <f>Questions!AY82*Scores!$E138</f>
        <v>0</v>
      </c>
      <c r="AW138" s="34">
        <f>Questions!AZ82*Scores!$E138</f>
        <v>0</v>
      </c>
      <c r="AX138" s="34">
        <f>Questions!BA82*Scores!$E138</f>
        <v>0</v>
      </c>
      <c r="AY138" s="34">
        <f>Questions!BB82*Scores!$E138</f>
        <v>0</v>
      </c>
      <c r="AZ138" s="34">
        <f>Questions!BC82*Scores!$E138</f>
        <v>0</v>
      </c>
    </row>
    <row r="139" spans="1:52" x14ac:dyDescent="0.3">
      <c r="A139">
        <f>Questions!A83</f>
        <v>179</v>
      </c>
      <c r="B139" t="s">
        <v>649</v>
      </c>
      <c r="C139" t="str">
        <f>Questions!D83</f>
        <v>Where can you see the graves of three English Rajahs of Sarawak?</v>
      </c>
      <c r="D139" s="34">
        <f>Questions!G83</f>
        <v>2</v>
      </c>
      <c r="E139" s="34">
        <f>Questions!H83</f>
        <v>1</v>
      </c>
      <c r="G139" s="34">
        <f>Questions!J83*Scores!$E139</f>
        <v>1</v>
      </c>
      <c r="H139" s="34">
        <f>Questions!K83*Scores!$E139</f>
        <v>1</v>
      </c>
      <c r="I139" s="34">
        <f>Questions!L83*Scores!$E139</f>
        <v>1</v>
      </c>
      <c r="J139" s="34">
        <f>Questions!M83*Scores!$E139</f>
        <v>1</v>
      </c>
      <c r="K139" s="34">
        <f>Questions!N83*Scores!$E139</f>
        <v>1</v>
      </c>
      <c r="L139" s="34">
        <f>Questions!O83*Scores!$E139</f>
        <v>1</v>
      </c>
      <c r="M139" s="34">
        <f>Questions!P83*Scores!$E139</f>
        <v>1</v>
      </c>
      <c r="N139" s="34">
        <f>Questions!Q83*Scores!$E139</f>
        <v>1</v>
      </c>
      <c r="O139" s="34">
        <f>Questions!R83*Scores!$E139</f>
        <v>1</v>
      </c>
      <c r="P139" s="34">
        <f>Questions!S83*Scores!$E139</f>
        <v>1</v>
      </c>
      <c r="Q139" s="34">
        <f>Questions!T83*Scores!$E139</f>
        <v>1</v>
      </c>
      <c r="R139" s="34">
        <f>Questions!U83*Scores!$E139</f>
        <v>1</v>
      </c>
      <c r="S139" s="34">
        <f>Questions!V83*Scores!$E139</f>
        <v>1</v>
      </c>
      <c r="T139" s="34">
        <f>Questions!W83*Scores!$E139</f>
        <v>1</v>
      </c>
      <c r="U139" s="34">
        <f>Questions!X83*Scores!$E139</f>
        <v>1</v>
      </c>
      <c r="V139" s="34">
        <f>Questions!Y83*Scores!$E139</f>
        <v>1</v>
      </c>
      <c r="W139" s="34">
        <f>Questions!Z83*Scores!$E139</f>
        <v>1</v>
      </c>
      <c r="X139" s="34">
        <f>Questions!AA83*Scores!$E139</f>
        <v>1</v>
      </c>
      <c r="Y139" s="34">
        <f>Questions!AB83*Scores!$E139</f>
        <v>1</v>
      </c>
      <c r="Z139" s="34">
        <f>Questions!AC83*Scores!$E139</f>
        <v>1</v>
      </c>
      <c r="AA139" s="34">
        <f>Questions!AD83*Scores!$E139</f>
        <v>1</v>
      </c>
      <c r="AB139" s="34">
        <f>Questions!AE83*Scores!$E139</f>
        <v>1</v>
      </c>
      <c r="AC139" s="34">
        <f>Questions!AF83*Scores!$E139</f>
        <v>1</v>
      </c>
      <c r="AD139" s="34">
        <f>Questions!AG83*Scores!$E139</f>
        <v>1</v>
      </c>
      <c r="AE139" s="34">
        <f>Questions!AH83*Scores!$E139</f>
        <v>1</v>
      </c>
      <c r="AF139" s="34">
        <f>Questions!AI83*Scores!$E139</f>
        <v>1</v>
      </c>
      <c r="AG139" s="34">
        <f>Questions!AJ83*Scores!$E139</f>
        <v>1</v>
      </c>
      <c r="AH139" s="34">
        <f>Questions!AK83*Scores!$E139</f>
        <v>1</v>
      </c>
      <c r="AI139" s="34">
        <f>Questions!AL83*Scores!$E139</f>
        <v>0</v>
      </c>
      <c r="AJ139" s="34">
        <f>Questions!AM83*Scores!$E139</f>
        <v>0</v>
      </c>
      <c r="AK139" s="34">
        <f>Questions!AN83*Scores!$E139</f>
        <v>0</v>
      </c>
      <c r="AL139" s="34">
        <f>Questions!AO83*Scores!$E139</f>
        <v>0</v>
      </c>
      <c r="AM139" s="34">
        <f>Questions!AP83*Scores!$E139</f>
        <v>0</v>
      </c>
      <c r="AN139" s="34">
        <f>Questions!AQ83*Scores!$E139</f>
        <v>0</v>
      </c>
      <c r="AO139" s="34">
        <f>Questions!AR83*Scores!$E139</f>
        <v>0</v>
      </c>
      <c r="AP139" s="34">
        <f>Questions!AS83*Scores!$E139</f>
        <v>0</v>
      </c>
      <c r="AQ139" s="34">
        <f>Questions!AT83*Scores!$E139</f>
        <v>0</v>
      </c>
      <c r="AR139" s="34">
        <f>Questions!AU83*Scores!$E139</f>
        <v>0</v>
      </c>
      <c r="AS139" s="34">
        <f>Questions!AV83*Scores!$E139</f>
        <v>0</v>
      </c>
      <c r="AT139" s="34">
        <f>Questions!AW83*Scores!$E139</f>
        <v>0</v>
      </c>
      <c r="AU139" s="34">
        <f>Questions!AX83*Scores!$E139</f>
        <v>0</v>
      </c>
      <c r="AV139" s="34">
        <f>Questions!AY83*Scores!$E139</f>
        <v>0</v>
      </c>
      <c r="AW139" s="34">
        <f>Questions!AZ83*Scores!$E139</f>
        <v>0</v>
      </c>
      <c r="AX139" s="34">
        <f>Questions!BA83*Scores!$E139</f>
        <v>0</v>
      </c>
      <c r="AY139" s="34">
        <f>Questions!BB83*Scores!$E139</f>
        <v>0</v>
      </c>
      <c r="AZ139" s="34">
        <f>Questions!BC83*Scores!$E139</f>
        <v>0</v>
      </c>
    </row>
    <row r="140" spans="1:52" x14ac:dyDescent="0.3">
      <c r="A140">
        <f>Questions!A84</f>
        <v>180</v>
      </c>
      <c r="B140" t="s">
        <v>649</v>
      </c>
      <c r="C140" t="str">
        <f>Questions!D84</f>
        <v xml:space="preserve">From where, in relation to the wood, was Spring purloined by a strong red King? </v>
      </c>
      <c r="D140" s="34">
        <f>Questions!G84</f>
        <v>2</v>
      </c>
      <c r="E140" s="34">
        <f>Questions!H84</f>
        <v>15</v>
      </c>
      <c r="G140" s="34">
        <f>Questions!J84*Scores!$E140</f>
        <v>0</v>
      </c>
      <c r="H140" s="34">
        <f>Questions!K84*Scores!$E140</f>
        <v>15</v>
      </c>
      <c r="I140" s="34">
        <f>Questions!L84*Scores!$E140</f>
        <v>0</v>
      </c>
      <c r="J140" s="34">
        <f>Questions!M84*Scores!$E140</f>
        <v>0</v>
      </c>
      <c r="K140" s="34">
        <f>Questions!N84*Scores!$E140</f>
        <v>15</v>
      </c>
      <c r="L140" s="34">
        <f>Questions!O84*Scores!$E140</f>
        <v>15</v>
      </c>
      <c r="M140" s="34">
        <f>Questions!P84*Scores!$E140</f>
        <v>15</v>
      </c>
      <c r="N140" s="34">
        <f>Questions!Q84*Scores!$E140</f>
        <v>0</v>
      </c>
      <c r="O140" s="34">
        <f>Questions!R84*Scores!$E140</f>
        <v>0</v>
      </c>
      <c r="P140" s="34">
        <f>Questions!S84*Scores!$E140</f>
        <v>0</v>
      </c>
      <c r="Q140" s="34">
        <f>Questions!T84*Scores!$E140</f>
        <v>0</v>
      </c>
      <c r="R140" s="34">
        <f>Questions!U84*Scores!$E140</f>
        <v>15</v>
      </c>
      <c r="S140" s="34">
        <f>Questions!V84*Scores!$E140</f>
        <v>0</v>
      </c>
      <c r="T140" s="34">
        <f>Questions!W84*Scores!$E140</f>
        <v>15</v>
      </c>
      <c r="U140" s="34">
        <f>Questions!X84*Scores!$E140</f>
        <v>15</v>
      </c>
      <c r="V140" s="34">
        <f>Questions!Y84*Scores!$E140</f>
        <v>0</v>
      </c>
      <c r="W140" s="34">
        <f>Questions!Z84*Scores!$E140</f>
        <v>15</v>
      </c>
      <c r="X140" s="34">
        <f>Questions!AA84*Scores!$E140</f>
        <v>15</v>
      </c>
      <c r="Y140" s="34">
        <f>Questions!AB84*Scores!$E140</f>
        <v>15</v>
      </c>
      <c r="Z140" s="34">
        <f>Questions!AC84*Scores!$E140</f>
        <v>0</v>
      </c>
      <c r="AA140" s="34">
        <f>Questions!AD84*Scores!$E140</f>
        <v>15</v>
      </c>
      <c r="AB140" s="34">
        <f>Questions!AE84*Scores!$E140</f>
        <v>15</v>
      </c>
      <c r="AC140" s="34">
        <f>Questions!AF84*Scores!$E140</f>
        <v>0</v>
      </c>
      <c r="AD140" s="34">
        <f>Questions!AG84*Scores!$E140</f>
        <v>15</v>
      </c>
      <c r="AE140" s="34">
        <f>Questions!AH84*Scores!$E140</f>
        <v>0</v>
      </c>
      <c r="AF140" s="34">
        <f>Questions!AI84*Scores!$E140</f>
        <v>0</v>
      </c>
      <c r="AG140" s="34">
        <f>Questions!AJ84*Scores!$E140</f>
        <v>15</v>
      </c>
      <c r="AH140" s="34">
        <f>Questions!AK84*Scores!$E140</f>
        <v>0</v>
      </c>
      <c r="AI140" s="34">
        <f>Questions!AL84*Scores!$E140</f>
        <v>0</v>
      </c>
      <c r="AJ140" s="34">
        <f>Questions!AM84*Scores!$E140</f>
        <v>0</v>
      </c>
      <c r="AK140" s="34">
        <f>Questions!AN84*Scores!$E140</f>
        <v>0</v>
      </c>
      <c r="AL140" s="34">
        <f>Questions!AO84*Scores!$E140</f>
        <v>0</v>
      </c>
      <c r="AM140" s="34">
        <f>Questions!AP84*Scores!$E140</f>
        <v>0</v>
      </c>
      <c r="AN140" s="34">
        <f>Questions!AQ84*Scores!$E140</f>
        <v>0</v>
      </c>
      <c r="AO140" s="34">
        <f>Questions!AR84*Scores!$E140</f>
        <v>0</v>
      </c>
      <c r="AP140" s="34">
        <f>Questions!AS84*Scores!$E140</f>
        <v>0</v>
      </c>
      <c r="AQ140" s="34">
        <f>Questions!AT84*Scores!$E140</f>
        <v>0</v>
      </c>
      <c r="AR140" s="34">
        <f>Questions!AU84*Scores!$E140</f>
        <v>0</v>
      </c>
      <c r="AS140" s="34">
        <f>Questions!AV84*Scores!$E140</f>
        <v>0</v>
      </c>
      <c r="AT140" s="34">
        <f>Questions!AW84*Scores!$E140</f>
        <v>0</v>
      </c>
      <c r="AU140" s="34">
        <f>Questions!AX84*Scores!$E140</f>
        <v>0</v>
      </c>
      <c r="AV140" s="34">
        <f>Questions!AY84*Scores!$E140</f>
        <v>0</v>
      </c>
      <c r="AW140" s="34">
        <f>Questions!AZ84*Scores!$E140</f>
        <v>0</v>
      </c>
      <c r="AX140" s="34">
        <f>Questions!BA84*Scores!$E140</f>
        <v>0</v>
      </c>
      <c r="AY140" s="34">
        <f>Questions!BB84*Scores!$E140</f>
        <v>0</v>
      </c>
      <c r="AZ140" s="34">
        <f>Questions!BC84*Scores!$E140</f>
        <v>0</v>
      </c>
    </row>
    <row r="141" spans="1:52" x14ac:dyDescent="0.3">
      <c r="A141">
        <f>Questions!A85</f>
        <v>181</v>
      </c>
      <c r="B141" t="s">
        <v>649</v>
      </c>
      <c r="C141" t="str">
        <f>Questions!D85</f>
        <v>supplementary score</v>
      </c>
      <c r="D141" s="34">
        <f>Questions!G85</f>
        <v>2</v>
      </c>
      <c r="E141" s="34">
        <f>Questions!H85</f>
        <v>16</v>
      </c>
      <c r="G141" s="34">
        <f>Questions!J85*Scores!$E141</f>
        <v>0</v>
      </c>
      <c r="H141" s="34">
        <f>Questions!K85*Scores!$E141</f>
        <v>0</v>
      </c>
      <c r="I141" s="34">
        <f>Questions!L85*Scores!$E141</f>
        <v>0</v>
      </c>
      <c r="J141" s="34">
        <f>Questions!M85*Scores!$E141</f>
        <v>0</v>
      </c>
      <c r="K141" s="34">
        <f>Questions!N85*Scores!$E141</f>
        <v>16</v>
      </c>
      <c r="L141" s="34">
        <f>Questions!O85*Scores!$E141</f>
        <v>16</v>
      </c>
      <c r="M141" s="34">
        <f>Questions!P85*Scores!$E141</f>
        <v>16</v>
      </c>
      <c r="N141" s="34">
        <f>Questions!Q85*Scores!$E141</f>
        <v>0</v>
      </c>
      <c r="O141" s="34">
        <f>Questions!R85*Scores!$E141</f>
        <v>0</v>
      </c>
      <c r="P141" s="34">
        <f>Questions!S85*Scores!$E141</f>
        <v>0</v>
      </c>
      <c r="Q141" s="34">
        <f>Questions!T85*Scores!$E141</f>
        <v>0</v>
      </c>
      <c r="R141" s="34">
        <f>Questions!U85*Scores!$E141</f>
        <v>16</v>
      </c>
      <c r="S141" s="34">
        <f>Questions!V85*Scores!$E141</f>
        <v>0</v>
      </c>
      <c r="T141" s="34">
        <f>Questions!W85*Scores!$E141</f>
        <v>16</v>
      </c>
      <c r="U141" s="34">
        <f>Questions!X85*Scores!$E141</f>
        <v>16</v>
      </c>
      <c r="V141" s="34">
        <f>Questions!Y85*Scores!$E141</f>
        <v>0</v>
      </c>
      <c r="W141" s="34">
        <f>Questions!Z85*Scores!$E141</f>
        <v>16</v>
      </c>
      <c r="X141" s="34">
        <f>Questions!AA85*Scores!$E141</f>
        <v>16</v>
      </c>
      <c r="Y141" s="34">
        <f>Questions!AB85*Scores!$E141</f>
        <v>16</v>
      </c>
      <c r="Z141" s="34">
        <f>Questions!AC85*Scores!$E141</f>
        <v>0</v>
      </c>
      <c r="AA141" s="34">
        <f>Questions!AD85*Scores!$E141</f>
        <v>16</v>
      </c>
      <c r="AB141" s="34">
        <f>Questions!AE85*Scores!$E141</f>
        <v>16</v>
      </c>
      <c r="AC141" s="34">
        <f>Questions!AF85*Scores!$E141</f>
        <v>0</v>
      </c>
      <c r="AD141" s="34">
        <f>Questions!AG85*Scores!$E141</f>
        <v>16</v>
      </c>
      <c r="AE141" s="34">
        <f>Questions!AH85*Scores!$E141</f>
        <v>0</v>
      </c>
      <c r="AF141" s="34">
        <f>Questions!AI85*Scores!$E141</f>
        <v>0</v>
      </c>
      <c r="AG141" s="34">
        <f>Questions!AJ85*Scores!$E141</f>
        <v>16</v>
      </c>
      <c r="AH141" s="34">
        <f>Questions!AK85*Scores!$E141</f>
        <v>0</v>
      </c>
      <c r="AI141" s="34">
        <f>Questions!AL85*Scores!$E141</f>
        <v>0</v>
      </c>
      <c r="AJ141" s="34">
        <f>Questions!AM85*Scores!$E141</f>
        <v>0</v>
      </c>
      <c r="AK141" s="34">
        <f>Questions!AN85*Scores!$E141</f>
        <v>0</v>
      </c>
      <c r="AL141" s="34">
        <f>Questions!AO85*Scores!$E141</f>
        <v>0</v>
      </c>
      <c r="AM141" s="34">
        <f>Questions!AP85*Scores!$E141</f>
        <v>0</v>
      </c>
      <c r="AN141" s="34">
        <f>Questions!AQ85*Scores!$E141</f>
        <v>0</v>
      </c>
      <c r="AO141" s="34">
        <f>Questions!AR85*Scores!$E141</f>
        <v>0</v>
      </c>
      <c r="AP141" s="34">
        <f>Questions!AS85*Scores!$E141</f>
        <v>0</v>
      </c>
      <c r="AQ141" s="34">
        <f>Questions!AT85*Scores!$E141</f>
        <v>0</v>
      </c>
      <c r="AR141" s="34">
        <f>Questions!AU85*Scores!$E141</f>
        <v>0</v>
      </c>
      <c r="AS141" s="34">
        <f>Questions!AV85*Scores!$E141</f>
        <v>0</v>
      </c>
      <c r="AT141" s="34">
        <f>Questions!AW85*Scores!$E141</f>
        <v>0</v>
      </c>
      <c r="AU141" s="34">
        <f>Questions!AX85*Scores!$E141</f>
        <v>0</v>
      </c>
      <c r="AV141" s="34">
        <f>Questions!AY85*Scores!$E141</f>
        <v>0</v>
      </c>
      <c r="AW141" s="34">
        <f>Questions!AZ85*Scores!$E141</f>
        <v>0</v>
      </c>
      <c r="AX141" s="34">
        <f>Questions!BA85*Scores!$E141</f>
        <v>0</v>
      </c>
      <c r="AY141" s="34">
        <f>Questions!BB85*Scores!$E141</f>
        <v>0</v>
      </c>
      <c r="AZ141" s="34">
        <f>Questions!BC85*Scores!$E141</f>
        <v>0</v>
      </c>
    </row>
    <row r="142" spans="1:52" x14ac:dyDescent="0.3">
      <c r="A142">
        <f>Questions!A86</f>
        <v>182</v>
      </c>
      <c r="B142" t="s">
        <v>649</v>
      </c>
      <c r="C142" t="str">
        <f>Questions!D86</f>
        <v xml:space="preserve">Murdered eastern religious figure, popular in the west at the time the Shah was toppled. </v>
      </c>
      <c r="D142" s="34">
        <f>Questions!G86</f>
        <v>2</v>
      </c>
      <c r="E142" s="34">
        <f>Questions!H86</f>
        <v>17</v>
      </c>
      <c r="G142" s="34">
        <f>Questions!J86*Scores!$E142</f>
        <v>0</v>
      </c>
      <c r="H142" s="34">
        <f>Questions!K86*Scores!$E142</f>
        <v>0</v>
      </c>
      <c r="I142" s="34">
        <f>Questions!L86*Scores!$E142</f>
        <v>0</v>
      </c>
      <c r="J142" s="34">
        <f>Questions!M86*Scores!$E142</f>
        <v>17</v>
      </c>
      <c r="K142" s="34">
        <f>Questions!N86*Scores!$E142</f>
        <v>0</v>
      </c>
      <c r="L142" s="34">
        <f>Questions!O86*Scores!$E142</f>
        <v>17</v>
      </c>
      <c r="M142" s="34">
        <f>Questions!P86*Scores!$E142</f>
        <v>0</v>
      </c>
      <c r="N142" s="34">
        <f>Questions!Q86*Scores!$E142</f>
        <v>0</v>
      </c>
      <c r="O142" s="34">
        <f>Questions!R86*Scores!$E142</f>
        <v>17</v>
      </c>
      <c r="P142" s="34">
        <f>Questions!S86*Scores!$E142</f>
        <v>0</v>
      </c>
      <c r="Q142" s="34">
        <f>Questions!T86*Scores!$E142</f>
        <v>0</v>
      </c>
      <c r="R142" s="34">
        <f>Questions!U86*Scores!$E142</f>
        <v>17</v>
      </c>
      <c r="S142" s="34">
        <f>Questions!V86*Scores!$E142</f>
        <v>0</v>
      </c>
      <c r="T142" s="34">
        <f>Questions!W86*Scores!$E142</f>
        <v>0</v>
      </c>
      <c r="U142" s="34">
        <f>Questions!X86*Scores!$E142</f>
        <v>17</v>
      </c>
      <c r="V142" s="34">
        <f>Questions!Y86*Scores!$E142</f>
        <v>17</v>
      </c>
      <c r="W142" s="34">
        <f>Questions!Z86*Scores!$E142</f>
        <v>17</v>
      </c>
      <c r="X142" s="34">
        <f>Questions!AA86*Scores!$E142</f>
        <v>17</v>
      </c>
      <c r="Y142" s="34">
        <f>Questions!AB86*Scores!$E142</f>
        <v>17</v>
      </c>
      <c r="Z142" s="34">
        <f>Questions!AC86*Scores!$E142</f>
        <v>0</v>
      </c>
      <c r="AA142" s="34">
        <f>Questions!AD86*Scores!$E142</f>
        <v>17</v>
      </c>
      <c r="AB142" s="34">
        <f>Questions!AE86*Scores!$E142</f>
        <v>17</v>
      </c>
      <c r="AC142" s="34">
        <f>Questions!AF86*Scores!$E142</f>
        <v>0</v>
      </c>
      <c r="AD142" s="34">
        <f>Questions!AG86*Scores!$E142</f>
        <v>0</v>
      </c>
      <c r="AE142" s="34">
        <f>Questions!AH86*Scores!$E142</f>
        <v>17</v>
      </c>
      <c r="AF142" s="34">
        <f>Questions!AI86*Scores!$E142</f>
        <v>0</v>
      </c>
      <c r="AG142" s="34">
        <f>Questions!AJ86*Scores!$E142</f>
        <v>0</v>
      </c>
      <c r="AH142" s="34">
        <f>Questions!AK86*Scores!$E142</f>
        <v>0</v>
      </c>
      <c r="AI142" s="34">
        <f>Questions!AL86*Scores!$E142</f>
        <v>0</v>
      </c>
      <c r="AJ142" s="34">
        <f>Questions!AM86*Scores!$E142</f>
        <v>0</v>
      </c>
      <c r="AK142" s="34">
        <f>Questions!AN86*Scores!$E142</f>
        <v>0</v>
      </c>
      <c r="AL142" s="34">
        <f>Questions!AO86*Scores!$E142</f>
        <v>0</v>
      </c>
      <c r="AM142" s="34">
        <f>Questions!AP86*Scores!$E142</f>
        <v>0</v>
      </c>
      <c r="AN142" s="34">
        <f>Questions!AQ86*Scores!$E142</f>
        <v>0</v>
      </c>
      <c r="AO142" s="34">
        <f>Questions!AR86*Scores!$E142</f>
        <v>0</v>
      </c>
      <c r="AP142" s="34">
        <f>Questions!AS86*Scores!$E142</f>
        <v>0</v>
      </c>
      <c r="AQ142" s="34">
        <f>Questions!AT86*Scores!$E142</f>
        <v>0</v>
      </c>
      <c r="AR142" s="34">
        <f>Questions!AU86*Scores!$E142</f>
        <v>0</v>
      </c>
      <c r="AS142" s="34">
        <f>Questions!AV86*Scores!$E142</f>
        <v>0</v>
      </c>
      <c r="AT142" s="34">
        <f>Questions!AW86*Scores!$E142</f>
        <v>0</v>
      </c>
      <c r="AU142" s="34">
        <f>Questions!AX86*Scores!$E142</f>
        <v>0</v>
      </c>
      <c r="AV142" s="34">
        <f>Questions!AY86*Scores!$E142</f>
        <v>0</v>
      </c>
      <c r="AW142" s="34">
        <f>Questions!AZ86*Scores!$E142</f>
        <v>0</v>
      </c>
      <c r="AX142" s="34">
        <f>Questions!BA86*Scores!$E142</f>
        <v>0</v>
      </c>
      <c r="AY142" s="34">
        <f>Questions!BB86*Scores!$E142</f>
        <v>0</v>
      </c>
      <c r="AZ142" s="34">
        <f>Questions!BC86*Scores!$E142</f>
        <v>0</v>
      </c>
    </row>
    <row r="143" spans="1:52" x14ac:dyDescent="0.3">
      <c r="A143">
        <f>Questions!A87</f>
        <v>183</v>
      </c>
      <c r="B143" t="s">
        <v>649</v>
      </c>
      <c r="C143" t="str">
        <f>Questions!D87</f>
        <v xml:space="preserve">A dead (but very tasty) bird, an Austrian goalkeeper and a sheriff who met his end on the roof of the Hotel Carmilla were the original keepers of which hunting ground in England? </v>
      </c>
      <c r="D143" s="34">
        <f>Questions!G87</f>
        <v>2</v>
      </c>
      <c r="E143" s="34">
        <f>Questions!H87</f>
        <v>5</v>
      </c>
      <c r="G143" s="34">
        <f>Questions!J87*Scores!$E143</f>
        <v>5</v>
      </c>
      <c r="H143" s="34">
        <f>Questions!K87*Scores!$E143</f>
        <v>5</v>
      </c>
      <c r="I143" s="34">
        <f>Questions!L87*Scores!$E143</f>
        <v>0</v>
      </c>
      <c r="J143" s="34">
        <f>Questions!M87*Scores!$E143</f>
        <v>5</v>
      </c>
      <c r="K143" s="34">
        <f>Questions!N87*Scores!$E143</f>
        <v>5</v>
      </c>
      <c r="L143" s="34">
        <f>Questions!O87*Scores!$E143</f>
        <v>5</v>
      </c>
      <c r="M143" s="34">
        <f>Questions!P87*Scores!$E143</f>
        <v>5</v>
      </c>
      <c r="N143" s="34">
        <f>Questions!Q87*Scores!$E143</f>
        <v>5</v>
      </c>
      <c r="O143" s="34">
        <f>Questions!R87*Scores!$E143</f>
        <v>5</v>
      </c>
      <c r="P143" s="34">
        <f>Questions!S87*Scores!$E143</f>
        <v>0</v>
      </c>
      <c r="Q143" s="34">
        <f>Questions!T87*Scores!$E143</f>
        <v>5</v>
      </c>
      <c r="R143" s="34">
        <f>Questions!U87*Scores!$E143</f>
        <v>5</v>
      </c>
      <c r="S143" s="34">
        <f>Questions!V87*Scores!$E143</f>
        <v>5</v>
      </c>
      <c r="T143" s="34">
        <f>Questions!W87*Scores!$E143</f>
        <v>5</v>
      </c>
      <c r="U143" s="34">
        <f>Questions!X87*Scores!$E143</f>
        <v>5</v>
      </c>
      <c r="V143" s="34">
        <f>Questions!Y87*Scores!$E143</f>
        <v>0</v>
      </c>
      <c r="W143" s="34">
        <f>Questions!Z87*Scores!$E143</f>
        <v>5</v>
      </c>
      <c r="X143" s="34">
        <f>Questions!AA87*Scores!$E143</f>
        <v>5</v>
      </c>
      <c r="Y143" s="34">
        <f>Questions!AB87*Scores!$E143</f>
        <v>5</v>
      </c>
      <c r="Z143" s="34">
        <f>Questions!AC87*Scores!$E143</f>
        <v>5</v>
      </c>
      <c r="AA143" s="34">
        <f>Questions!AD87*Scores!$E143</f>
        <v>5</v>
      </c>
      <c r="AB143" s="34">
        <f>Questions!AE87*Scores!$E143</f>
        <v>5</v>
      </c>
      <c r="AC143" s="34">
        <f>Questions!AF87*Scores!$E143</f>
        <v>5</v>
      </c>
      <c r="AD143" s="34">
        <f>Questions!AG87*Scores!$E143</f>
        <v>5</v>
      </c>
      <c r="AE143" s="34">
        <f>Questions!AH87*Scores!$E143</f>
        <v>5</v>
      </c>
      <c r="AF143" s="34">
        <f>Questions!AI87*Scores!$E143</f>
        <v>5</v>
      </c>
      <c r="AG143" s="34">
        <f>Questions!AJ87*Scores!$E143</f>
        <v>0</v>
      </c>
      <c r="AH143" s="34">
        <f>Questions!AK87*Scores!$E143</f>
        <v>5</v>
      </c>
      <c r="AI143" s="34">
        <f>Questions!AL87*Scores!$E143</f>
        <v>0</v>
      </c>
      <c r="AJ143" s="34">
        <f>Questions!AM87*Scores!$E143</f>
        <v>0</v>
      </c>
      <c r="AK143" s="34">
        <f>Questions!AN87*Scores!$E143</f>
        <v>0</v>
      </c>
      <c r="AL143" s="34">
        <f>Questions!AO87*Scores!$E143</f>
        <v>0</v>
      </c>
      <c r="AM143" s="34">
        <f>Questions!AP87*Scores!$E143</f>
        <v>0</v>
      </c>
      <c r="AN143" s="34">
        <f>Questions!AQ87*Scores!$E143</f>
        <v>0</v>
      </c>
      <c r="AO143" s="34">
        <f>Questions!AR87*Scores!$E143</f>
        <v>0</v>
      </c>
      <c r="AP143" s="34">
        <f>Questions!AS87*Scores!$E143</f>
        <v>0</v>
      </c>
      <c r="AQ143" s="34">
        <f>Questions!AT87*Scores!$E143</f>
        <v>0</v>
      </c>
      <c r="AR143" s="34">
        <f>Questions!AU87*Scores!$E143</f>
        <v>0</v>
      </c>
      <c r="AS143" s="34">
        <f>Questions!AV87*Scores!$E143</f>
        <v>0</v>
      </c>
      <c r="AT143" s="34">
        <f>Questions!AW87*Scores!$E143</f>
        <v>0</v>
      </c>
      <c r="AU143" s="34">
        <f>Questions!AX87*Scores!$E143</f>
        <v>0</v>
      </c>
      <c r="AV143" s="34">
        <f>Questions!AY87*Scores!$E143</f>
        <v>0</v>
      </c>
      <c r="AW143" s="34">
        <f>Questions!AZ87*Scores!$E143</f>
        <v>0</v>
      </c>
      <c r="AX143" s="34">
        <f>Questions!BA87*Scores!$E143</f>
        <v>0</v>
      </c>
      <c r="AY143" s="34">
        <f>Questions!BB87*Scores!$E143</f>
        <v>0</v>
      </c>
      <c r="AZ143" s="34">
        <f>Questions!BC87*Scores!$E143</f>
        <v>0</v>
      </c>
    </row>
    <row r="144" spans="1:52" x14ac:dyDescent="0.3">
      <c r="A144">
        <f>Questions!A88</f>
        <v>184</v>
      </c>
      <c r="B144" t="s">
        <v>649</v>
      </c>
      <c r="C144" t="str">
        <f>Questions!D88</f>
        <v>Acrostic</v>
      </c>
      <c r="D144" s="34">
        <f>Questions!G88</f>
        <v>2</v>
      </c>
      <c r="E144" s="34">
        <f>Questions!H88</f>
        <v>9</v>
      </c>
      <c r="G144" s="34">
        <f>Questions!J88*Scores!$E144</f>
        <v>0</v>
      </c>
      <c r="H144" s="34">
        <f>Questions!K88*Scores!$E144</f>
        <v>9</v>
      </c>
      <c r="I144" s="34">
        <f>Questions!L88*Scores!$E144</f>
        <v>0</v>
      </c>
      <c r="J144" s="34">
        <f>Questions!M88*Scores!$E144</f>
        <v>9</v>
      </c>
      <c r="K144" s="34">
        <f>Questions!N88*Scores!$E144</f>
        <v>9</v>
      </c>
      <c r="L144" s="34">
        <f>Questions!O88*Scores!$E144</f>
        <v>9</v>
      </c>
      <c r="M144" s="34">
        <f>Questions!P88*Scores!$E144</f>
        <v>9</v>
      </c>
      <c r="N144" s="34">
        <f>Questions!Q88*Scores!$E144</f>
        <v>0</v>
      </c>
      <c r="O144" s="34">
        <f>Questions!R88*Scores!$E144</f>
        <v>9</v>
      </c>
      <c r="P144" s="34">
        <f>Questions!S88*Scores!$E144</f>
        <v>0</v>
      </c>
      <c r="Q144" s="34">
        <f>Questions!T88*Scores!$E144</f>
        <v>9</v>
      </c>
      <c r="R144" s="34">
        <f>Questions!U88*Scores!$E144</f>
        <v>9</v>
      </c>
      <c r="S144" s="34">
        <f>Questions!V88*Scores!$E144</f>
        <v>0</v>
      </c>
      <c r="T144" s="34">
        <f>Questions!W88*Scores!$E144</f>
        <v>0</v>
      </c>
      <c r="U144" s="34">
        <f>Questions!X88*Scores!$E144</f>
        <v>9</v>
      </c>
      <c r="V144" s="34">
        <f>Questions!Y88*Scores!$E144</f>
        <v>0</v>
      </c>
      <c r="W144" s="34">
        <f>Questions!Z88*Scores!$E144</f>
        <v>9</v>
      </c>
      <c r="X144" s="34">
        <f>Questions!AA88*Scores!$E144</f>
        <v>9</v>
      </c>
      <c r="Y144" s="34">
        <f>Questions!AB88*Scores!$E144</f>
        <v>9</v>
      </c>
      <c r="Z144" s="34">
        <f>Questions!AC88*Scores!$E144</f>
        <v>0</v>
      </c>
      <c r="AA144" s="34">
        <f>Questions!AD88*Scores!$E144</f>
        <v>9</v>
      </c>
      <c r="AB144" s="34">
        <f>Questions!AE88*Scores!$E144</f>
        <v>9</v>
      </c>
      <c r="AC144" s="34">
        <f>Questions!AF88*Scores!$E144</f>
        <v>9</v>
      </c>
      <c r="AD144" s="34">
        <f>Questions!AG88*Scores!$E144</f>
        <v>9</v>
      </c>
      <c r="AE144" s="34">
        <f>Questions!AH88*Scores!$E144</f>
        <v>9</v>
      </c>
      <c r="AF144" s="34">
        <f>Questions!AI88*Scores!$E144</f>
        <v>9</v>
      </c>
      <c r="AG144" s="34">
        <f>Questions!AJ88*Scores!$E144</f>
        <v>9</v>
      </c>
      <c r="AH144" s="34">
        <f>Questions!AK88*Scores!$E144</f>
        <v>9</v>
      </c>
      <c r="AI144" s="34">
        <f>Questions!AL88*Scores!$E144</f>
        <v>0</v>
      </c>
      <c r="AJ144" s="34">
        <f>Questions!AM88*Scores!$E144</f>
        <v>0</v>
      </c>
      <c r="AK144" s="34">
        <f>Questions!AN88*Scores!$E144</f>
        <v>0</v>
      </c>
      <c r="AL144" s="34">
        <f>Questions!AO88*Scores!$E144</f>
        <v>0</v>
      </c>
      <c r="AM144" s="34">
        <f>Questions!AP88*Scores!$E144</f>
        <v>0</v>
      </c>
      <c r="AN144" s="34">
        <f>Questions!AQ88*Scores!$E144</f>
        <v>0</v>
      </c>
      <c r="AO144" s="34">
        <f>Questions!AR88*Scores!$E144</f>
        <v>0</v>
      </c>
      <c r="AP144" s="34">
        <f>Questions!AS88*Scores!$E144</f>
        <v>0</v>
      </c>
      <c r="AQ144" s="34">
        <f>Questions!AT88*Scores!$E144</f>
        <v>0</v>
      </c>
      <c r="AR144" s="34">
        <f>Questions!AU88*Scores!$E144</f>
        <v>0</v>
      </c>
      <c r="AS144" s="34">
        <f>Questions!AV88*Scores!$E144</f>
        <v>0</v>
      </c>
      <c r="AT144" s="34">
        <f>Questions!AW88*Scores!$E144</f>
        <v>0</v>
      </c>
      <c r="AU144" s="34">
        <f>Questions!AX88*Scores!$E144</f>
        <v>0</v>
      </c>
      <c r="AV144" s="34">
        <f>Questions!AY88*Scores!$E144</f>
        <v>0</v>
      </c>
      <c r="AW144" s="34">
        <f>Questions!AZ88*Scores!$E144</f>
        <v>0</v>
      </c>
      <c r="AX144" s="34">
        <f>Questions!BA88*Scores!$E144</f>
        <v>0</v>
      </c>
      <c r="AY144" s="34">
        <f>Questions!BB88*Scores!$E144</f>
        <v>0</v>
      </c>
      <c r="AZ144" s="34">
        <f>Questions!BC88*Scores!$E144</f>
        <v>0</v>
      </c>
    </row>
    <row r="145" spans="1:52" x14ac:dyDescent="0.3">
      <c r="A145">
        <f>Questions!A89</f>
        <v>0</v>
      </c>
      <c r="B145" t="s">
        <v>649</v>
      </c>
      <c r="C145">
        <f>Questions!D89</f>
        <v>0</v>
      </c>
      <c r="D145" s="34">
        <f>Questions!G89</f>
        <v>0</v>
      </c>
      <c r="E145" s="34">
        <f>Questions!H89</f>
        <v>0</v>
      </c>
      <c r="G145" s="34">
        <f>Questions!J89*Scores!$E145</f>
        <v>0</v>
      </c>
      <c r="H145" s="34">
        <f>Questions!K89*Scores!$E145</f>
        <v>0</v>
      </c>
      <c r="I145" s="34">
        <f>Questions!L89*Scores!$E145</f>
        <v>0</v>
      </c>
      <c r="J145" s="34">
        <f>Questions!M89*Scores!$E145</f>
        <v>0</v>
      </c>
      <c r="K145" s="34">
        <f>Questions!N89*Scores!$E145</f>
        <v>0</v>
      </c>
      <c r="L145" s="34">
        <f>Questions!O89*Scores!$E145</f>
        <v>0</v>
      </c>
      <c r="M145" s="34">
        <f>Questions!P89*Scores!$E145</f>
        <v>0</v>
      </c>
      <c r="N145" s="34">
        <f>Questions!Q89*Scores!$E145</f>
        <v>0</v>
      </c>
      <c r="O145" s="34">
        <f>Questions!R89*Scores!$E145</f>
        <v>0</v>
      </c>
      <c r="P145" s="34">
        <f>Questions!S89*Scores!$E145</f>
        <v>0</v>
      </c>
      <c r="Q145" s="34">
        <f>Questions!T89*Scores!$E145</f>
        <v>0</v>
      </c>
      <c r="R145" s="34">
        <f>Questions!U89*Scores!$E145</f>
        <v>0</v>
      </c>
      <c r="S145" s="34">
        <f>Questions!V89*Scores!$E145</f>
        <v>0</v>
      </c>
      <c r="T145" s="34">
        <f>Questions!W89*Scores!$E145</f>
        <v>0</v>
      </c>
      <c r="U145" s="34">
        <f>Questions!X89*Scores!$E145</f>
        <v>0</v>
      </c>
      <c r="V145" s="34">
        <f>Questions!Y89*Scores!$E145</f>
        <v>0</v>
      </c>
      <c r="W145" s="34">
        <f>Questions!Z89*Scores!$E145</f>
        <v>0</v>
      </c>
      <c r="X145" s="34">
        <f>Questions!AA89*Scores!$E145</f>
        <v>0</v>
      </c>
      <c r="Y145" s="34">
        <f>Questions!AB89*Scores!$E145</f>
        <v>0</v>
      </c>
      <c r="Z145" s="34">
        <f>Questions!AC89*Scores!$E145</f>
        <v>0</v>
      </c>
      <c r="AA145" s="34">
        <f>Questions!AD89*Scores!$E145</f>
        <v>0</v>
      </c>
      <c r="AB145" s="34">
        <f>Questions!AE89*Scores!$E145</f>
        <v>0</v>
      </c>
      <c r="AC145" s="34">
        <f>Questions!AF89*Scores!$E145</f>
        <v>0</v>
      </c>
      <c r="AD145" s="34">
        <f>Questions!AG89*Scores!$E145</f>
        <v>0</v>
      </c>
      <c r="AE145" s="34">
        <f>Questions!AH89*Scores!$E145</f>
        <v>0</v>
      </c>
      <c r="AF145" s="34">
        <f>Questions!AI89*Scores!$E145</f>
        <v>0</v>
      </c>
      <c r="AG145" s="34">
        <f>Questions!AJ89*Scores!$E145</f>
        <v>0</v>
      </c>
      <c r="AH145" s="34">
        <f>Questions!AK89*Scores!$E145</f>
        <v>0</v>
      </c>
      <c r="AI145" s="34">
        <f>Questions!AL89*Scores!$E145</f>
        <v>0</v>
      </c>
      <c r="AJ145" s="34">
        <f>Questions!AM89*Scores!$E145</f>
        <v>0</v>
      </c>
      <c r="AK145" s="34">
        <f>Questions!AN89*Scores!$E145</f>
        <v>0</v>
      </c>
      <c r="AL145" s="34">
        <f>Questions!AO89*Scores!$E145</f>
        <v>0</v>
      </c>
      <c r="AM145" s="34">
        <f>Questions!AP89*Scores!$E145</f>
        <v>0</v>
      </c>
      <c r="AN145" s="34">
        <f>Questions!AQ89*Scores!$E145</f>
        <v>0</v>
      </c>
      <c r="AO145" s="34">
        <f>Questions!AR89*Scores!$E145</f>
        <v>0</v>
      </c>
      <c r="AP145" s="34">
        <f>Questions!AS89*Scores!$E145</f>
        <v>0</v>
      </c>
      <c r="AQ145" s="34">
        <f>Questions!AT89*Scores!$E145</f>
        <v>0</v>
      </c>
      <c r="AR145" s="34">
        <f>Questions!AU89*Scores!$E145</f>
        <v>0</v>
      </c>
      <c r="AS145" s="34">
        <f>Questions!AV89*Scores!$E145</f>
        <v>0</v>
      </c>
      <c r="AT145" s="34">
        <f>Questions!AW89*Scores!$E145</f>
        <v>0</v>
      </c>
      <c r="AU145" s="34">
        <f>Questions!AX89*Scores!$E145</f>
        <v>0</v>
      </c>
      <c r="AV145" s="34">
        <f>Questions!AY89*Scores!$E145</f>
        <v>0</v>
      </c>
      <c r="AW145" s="34">
        <f>Questions!AZ89*Scores!$E145</f>
        <v>0</v>
      </c>
      <c r="AX145" s="34">
        <f>Questions!BA89*Scores!$E145</f>
        <v>0</v>
      </c>
      <c r="AY145" s="34">
        <f>Questions!BB89*Scores!$E145</f>
        <v>0</v>
      </c>
      <c r="AZ145" s="34">
        <f>Questions!BC89*Scores!$E145</f>
        <v>0</v>
      </c>
    </row>
    <row r="146" spans="1:52" x14ac:dyDescent="0.3">
      <c r="A146">
        <f>Questions!A90</f>
        <v>0</v>
      </c>
      <c r="B146" t="s">
        <v>649</v>
      </c>
      <c r="C146">
        <f>Questions!D90</f>
        <v>0</v>
      </c>
      <c r="D146" s="34">
        <f>Questions!G90</f>
        <v>0</v>
      </c>
      <c r="E146" s="34">
        <f>Questions!H90</f>
        <v>0</v>
      </c>
      <c r="G146" s="34">
        <f>Questions!J90*Scores!$E146</f>
        <v>0</v>
      </c>
      <c r="H146" s="34">
        <f>Questions!K90*Scores!$E146</f>
        <v>0</v>
      </c>
      <c r="I146" s="34">
        <f>Questions!L90*Scores!$E146</f>
        <v>0</v>
      </c>
      <c r="J146" s="34">
        <f>Questions!M90*Scores!$E146</f>
        <v>0</v>
      </c>
      <c r="K146" s="34">
        <f>Questions!N90*Scores!$E146</f>
        <v>0</v>
      </c>
      <c r="L146" s="34">
        <f>Questions!O90*Scores!$E146</f>
        <v>0</v>
      </c>
      <c r="M146" s="34">
        <f>Questions!P90*Scores!$E146</f>
        <v>0</v>
      </c>
      <c r="N146" s="34">
        <f>Questions!Q90*Scores!$E146</f>
        <v>0</v>
      </c>
      <c r="O146" s="34">
        <f>Questions!R90*Scores!$E146</f>
        <v>0</v>
      </c>
      <c r="P146" s="34">
        <f>Questions!S90*Scores!$E146</f>
        <v>0</v>
      </c>
      <c r="Q146" s="34">
        <f>Questions!T90*Scores!$E146</f>
        <v>0</v>
      </c>
      <c r="R146" s="34">
        <f>Questions!U90*Scores!$E146</f>
        <v>0</v>
      </c>
      <c r="S146" s="34">
        <f>Questions!V90*Scores!$E146</f>
        <v>0</v>
      </c>
      <c r="T146" s="34">
        <f>Questions!W90*Scores!$E146</f>
        <v>0</v>
      </c>
      <c r="U146" s="34">
        <f>Questions!X90*Scores!$E146</f>
        <v>0</v>
      </c>
      <c r="V146" s="34">
        <f>Questions!Y90*Scores!$E146</f>
        <v>0</v>
      </c>
      <c r="W146" s="34">
        <f>Questions!Z90*Scores!$E146</f>
        <v>0</v>
      </c>
      <c r="X146" s="34">
        <f>Questions!AA90*Scores!$E146</f>
        <v>0</v>
      </c>
      <c r="Y146" s="34">
        <f>Questions!AB90*Scores!$E146</f>
        <v>0</v>
      </c>
      <c r="Z146" s="34">
        <f>Questions!AC90*Scores!$E146</f>
        <v>0</v>
      </c>
      <c r="AA146" s="34">
        <f>Questions!AD90*Scores!$E146</f>
        <v>0</v>
      </c>
      <c r="AB146" s="34">
        <f>Questions!AE90*Scores!$E146</f>
        <v>0</v>
      </c>
      <c r="AC146" s="34">
        <f>Questions!AF90*Scores!$E146</f>
        <v>0</v>
      </c>
      <c r="AD146" s="34">
        <f>Questions!AG90*Scores!$E146</f>
        <v>0</v>
      </c>
      <c r="AE146" s="34">
        <f>Questions!AH90*Scores!$E146</f>
        <v>0</v>
      </c>
      <c r="AF146" s="34">
        <f>Questions!AI90*Scores!$E146</f>
        <v>0</v>
      </c>
      <c r="AG146" s="34">
        <f>Questions!AJ90*Scores!$E146</f>
        <v>0</v>
      </c>
      <c r="AH146" s="34">
        <f>Questions!AK90*Scores!$E146</f>
        <v>0</v>
      </c>
      <c r="AI146" s="34">
        <f>Questions!AL90*Scores!$E146</f>
        <v>0</v>
      </c>
      <c r="AJ146" s="34">
        <f>Questions!AM90*Scores!$E146</f>
        <v>0</v>
      </c>
      <c r="AK146" s="34">
        <f>Questions!AN90*Scores!$E146</f>
        <v>0</v>
      </c>
      <c r="AL146" s="34">
        <f>Questions!AO90*Scores!$E146</f>
        <v>0</v>
      </c>
      <c r="AM146" s="34">
        <f>Questions!AP90*Scores!$E146</f>
        <v>0</v>
      </c>
      <c r="AN146" s="34">
        <f>Questions!AQ90*Scores!$E146</f>
        <v>0</v>
      </c>
      <c r="AO146" s="34">
        <f>Questions!AR90*Scores!$E146</f>
        <v>0</v>
      </c>
      <c r="AP146" s="34">
        <f>Questions!AS90*Scores!$E146</f>
        <v>0</v>
      </c>
      <c r="AQ146" s="34">
        <f>Questions!AT90*Scores!$E146</f>
        <v>0</v>
      </c>
      <c r="AR146" s="34">
        <f>Questions!AU90*Scores!$E146</f>
        <v>0</v>
      </c>
      <c r="AS146" s="34">
        <f>Questions!AV90*Scores!$E146</f>
        <v>0</v>
      </c>
      <c r="AT146" s="34">
        <f>Questions!AW90*Scores!$E146</f>
        <v>0</v>
      </c>
      <c r="AU146" s="34">
        <f>Questions!AX90*Scores!$E146</f>
        <v>0</v>
      </c>
      <c r="AV146" s="34">
        <f>Questions!AY90*Scores!$E146</f>
        <v>0</v>
      </c>
      <c r="AW146" s="34">
        <f>Questions!AZ90*Scores!$E146</f>
        <v>0</v>
      </c>
      <c r="AX146" s="34">
        <f>Questions!BA90*Scores!$E146</f>
        <v>0</v>
      </c>
      <c r="AY146" s="34">
        <f>Questions!BB90*Scores!$E146</f>
        <v>0</v>
      </c>
      <c r="AZ146" s="34">
        <f>Questions!BC90*Scores!$E146</f>
        <v>0</v>
      </c>
    </row>
    <row r="147" spans="1:52" x14ac:dyDescent="0.3">
      <c r="A147">
        <f>Questions!A91</f>
        <v>0</v>
      </c>
      <c r="B147" t="s">
        <v>649</v>
      </c>
      <c r="C147">
        <f>Questions!D91</f>
        <v>0</v>
      </c>
      <c r="D147" s="34">
        <f>Questions!G91</f>
        <v>0</v>
      </c>
      <c r="E147" s="34">
        <f>Questions!H91</f>
        <v>0</v>
      </c>
      <c r="G147" s="34">
        <f>Questions!J91*Scores!$E147</f>
        <v>0</v>
      </c>
      <c r="H147" s="34">
        <f>Questions!K91*Scores!$E147</f>
        <v>0</v>
      </c>
      <c r="I147" s="34">
        <f>Questions!L91*Scores!$E147</f>
        <v>0</v>
      </c>
      <c r="J147" s="34">
        <f>Questions!M91*Scores!$E147</f>
        <v>0</v>
      </c>
      <c r="K147" s="34">
        <f>Questions!N91*Scores!$E147</f>
        <v>0</v>
      </c>
      <c r="L147" s="34">
        <f>Questions!O91*Scores!$E147</f>
        <v>0</v>
      </c>
      <c r="M147" s="34">
        <f>Questions!P91*Scores!$E147</f>
        <v>0</v>
      </c>
      <c r="N147" s="34">
        <f>Questions!Q91*Scores!$E147</f>
        <v>0</v>
      </c>
      <c r="O147" s="34">
        <f>Questions!R91*Scores!$E147</f>
        <v>0</v>
      </c>
      <c r="P147" s="34">
        <f>Questions!S91*Scores!$E147</f>
        <v>0</v>
      </c>
      <c r="Q147" s="34">
        <f>Questions!T91*Scores!$E147</f>
        <v>0</v>
      </c>
      <c r="R147" s="34">
        <f>Questions!U91*Scores!$E147</f>
        <v>0</v>
      </c>
      <c r="S147" s="34">
        <f>Questions!V91*Scores!$E147</f>
        <v>0</v>
      </c>
      <c r="T147" s="34">
        <f>Questions!W91*Scores!$E147</f>
        <v>0</v>
      </c>
      <c r="U147" s="34">
        <f>Questions!X91*Scores!$E147</f>
        <v>0</v>
      </c>
      <c r="V147" s="34">
        <f>Questions!Y91*Scores!$E147</f>
        <v>0</v>
      </c>
      <c r="W147" s="34">
        <f>Questions!Z91*Scores!$E147</f>
        <v>0</v>
      </c>
      <c r="X147" s="34">
        <f>Questions!AA91*Scores!$E147</f>
        <v>0</v>
      </c>
      <c r="Y147" s="34">
        <f>Questions!AB91*Scores!$E147</f>
        <v>0</v>
      </c>
      <c r="Z147" s="34">
        <f>Questions!AC91*Scores!$E147</f>
        <v>0</v>
      </c>
      <c r="AA147" s="34">
        <f>Questions!AD91*Scores!$E147</f>
        <v>0</v>
      </c>
      <c r="AB147" s="34">
        <f>Questions!AE91*Scores!$E147</f>
        <v>0</v>
      </c>
      <c r="AC147" s="34">
        <f>Questions!AF91*Scores!$E147</f>
        <v>0</v>
      </c>
      <c r="AD147" s="34">
        <f>Questions!AG91*Scores!$E147</f>
        <v>0</v>
      </c>
      <c r="AE147" s="34">
        <f>Questions!AH91*Scores!$E147</f>
        <v>0</v>
      </c>
      <c r="AF147" s="34">
        <f>Questions!AI91*Scores!$E147</f>
        <v>0</v>
      </c>
      <c r="AG147" s="34">
        <f>Questions!AJ91*Scores!$E147</f>
        <v>0</v>
      </c>
      <c r="AH147" s="34">
        <f>Questions!AK91*Scores!$E147</f>
        <v>0</v>
      </c>
      <c r="AI147" s="34">
        <f>Questions!AL91*Scores!$E147</f>
        <v>0</v>
      </c>
      <c r="AJ147" s="34">
        <f>Questions!AM91*Scores!$E147</f>
        <v>0</v>
      </c>
      <c r="AK147" s="34">
        <f>Questions!AN91*Scores!$E147</f>
        <v>0</v>
      </c>
      <c r="AL147" s="34">
        <f>Questions!AO91*Scores!$E147</f>
        <v>0</v>
      </c>
      <c r="AM147" s="34">
        <f>Questions!AP91*Scores!$E147</f>
        <v>0</v>
      </c>
      <c r="AN147" s="34">
        <f>Questions!AQ91*Scores!$E147</f>
        <v>0</v>
      </c>
      <c r="AO147" s="34">
        <f>Questions!AR91*Scores!$E147</f>
        <v>0</v>
      </c>
      <c r="AP147" s="34">
        <f>Questions!AS91*Scores!$E147</f>
        <v>0</v>
      </c>
      <c r="AQ147" s="34">
        <f>Questions!AT91*Scores!$E147</f>
        <v>0</v>
      </c>
      <c r="AR147" s="34">
        <f>Questions!AU91*Scores!$E147</f>
        <v>0</v>
      </c>
      <c r="AS147" s="34">
        <f>Questions!AV91*Scores!$E147</f>
        <v>0</v>
      </c>
      <c r="AT147" s="34">
        <f>Questions!AW91*Scores!$E147</f>
        <v>0</v>
      </c>
      <c r="AU147" s="34">
        <f>Questions!AX91*Scores!$E147</f>
        <v>0</v>
      </c>
      <c r="AV147" s="34">
        <f>Questions!AY91*Scores!$E147</f>
        <v>0</v>
      </c>
      <c r="AW147" s="34">
        <f>Questions!AZ91*Scores!$E147</f>
        <v>0</v>
      </c>
      <c r="AX147" s="34">
        <f>Questions!BA91*Scores!$E147</f>
        <v>0</v>
      </c>
      <c r="AY147" s="34">
        <f>Questions!BB91*Scores!$E147</f>
        <v>0</v>
      </c>
      <c r="AZ147" s="34">
        <f>Questions!BC91*Scores!$E147</f>
        <v>0</v>
      </c>
    </row>
    <row r="148" spans="1:52" x14ac:dyDescent="0.3">
      <c r="A148">
        <f>Questions!A92</f>
        <v>0</v>
      </c>
      <c r="B148" t="s">
        <v>649</v>
      </c>
      <c r="C148">
        <f>Questions!D92</f>
        <v>0</v>
      </c>
      <c r="D148" s="34">
        <f>Questions!G92</f>
        <v>0</v>
      </c>
      <c r="E148" s="34">
        <f>Questions!H92</f>
        <v>0</v>
      </c>
      <c r="G148" s="34">
        <f>Questions!J92*Scores!$E148</f>
        <v>0</v>
      </c>
      <c r="H148" s="34">
        <f>Questions!K92*Scores!$E148</f>
        <v>0</v>
      </c>
      <c r="I148" s="34">
        <f>Questions!L92*Scores!$E148</f>
        <v>0</v>
      </c>
      <c r="J148" s="34">
        <f>Questions!M92*Scores!$E148</f>
        <v>0</v>
      </c>
      <c r="K148" s="34">
        <f>Questions!N92*Scores!$E148</f>
        <v>0</v>
      </c>
      <c r="L148" s="34">
        <f>Questions!O92*Scores!$E148</f>
        <v>0</v>
      </c>
      <c r="M148" s="34">
        <f>Questions!P92*Scores!$E148</f>
        <v>0</v>
      </c>
      <c r="N148" s="34">
        <f>Questions!Q92*Scores!$E148</f>
        <v>0</v>
      </c>
      <c r="O148" s="34">
        <f>Questions!R92*Scores!$E148</f>
        <v>0</v>
      </c>
      <c r="P148" s="34">
        <f>Questions!S92*Scores!$E148</f>
        <v>0</v>
      </c>
      <c r="Q148" s="34">
        <f>Questions!T92*Scores!$E148</f>
        <v>0</v>
      </c>
      <c r="R148" s="34">
        <f>Questions!U92*Scores!$E148</f>
        <v>0</v>
      </c>
      <c r="S148" s="34">
        <f>Questions!V92*Scores!$E148</f>
        <v>0</v>
      </c>
      <c r="T148" s="34">
        <f>Questions!W92*Scores!$E148</f>
        <v>0</v>
      </c>
      <c r="U148" s="34">
        <f>Questions!X92*Scores!$E148</f>
        <v>0</v>
      </c>
      <c r="V148" s="34">
        <f>Questions!Y92*Scores!$E148</f>
        <v>0</v>
      </c>
      <c r="W148" s="34">
        <f>Questions!Z92*Scores!$E148</f>
        <v>0</v>
      </c>
      <c r="X148" s="34">
        <f>Questions!AA92*Scores!$E148</f>
        <v>0</v>
      </c>
      <c r="Y148" s="34">
        <f>Questions!AB92*Scores!$E148</f>
        <v>0</v>
      </c>
      <c r="Z148" s="34">
        <f>Questions!AC92*Scores!$E148</f>
        <v>0</v>
      </c>
      <c r="AA148" s="34">
        <f>Questions!AD92*Scores!$E148</f>
        <v>0</v>
      </c>
      <c r="AB148" s="34">
        <f>Questions!AE92*Scores!$E148</f>
        <v>0</v>
      </c>
      <c r="AC148" s="34">
        <f>Questions!AF92*Scores!$E148</f>
        <v>0</v>
      </c>
      <c r="AD148" s="34">
        <f>Questions!AG92*Scores!$E148</f>
        <v>0</v>
      </c>
      <c r="AE148" s="34">
        <f>Questions!AH92*Scores!$E148</f>
        <v>0</v>
      </c>
      <c r="AF148" s="34">
        <f>Questions!AI92*Scores!$E148</f>
        <v>0</v>
      </c>
      <c r="AG148" s="34">
        <f>Questions!AJ92*Scores!$E148</f>
        <v>0</v>
      </c>
      <c r="AH148" s="34">
        <f>Questions!AK92*Scores!$E148</f>
        <v>0</v>
      </c>
      <c r="AI148" s="34">
        <f>Questions!AL92*Scores!$E148</f>
        <v>0</v>
      </c>
      <c r="AJ148" s="34">
        <f>Questions!AM92*Scores!$E148</f>
        <v>0</v>
      </c>
      <c r="AK148" s="34">
        <f>Questions!AN92*Scores!$E148</f>
        <v>0</v>
      </c>
      <c r="AL148" s="34">
        <f>Questions!AO92*Scores!$E148</f>
        <v>0</v>
      </c>
      <c r="AM148" s="34">
        <f>Questions!AP92*Scores!$E148</f>
        <v>0</v>
      </c>
      <c r="AN148" s="34">
        <f>Questions!AQ92*Scores!$E148</f>
        <v>0</v>
      </c>
      <c r="AO148" s="34">
        <f>Questions!AR92*Scores!$E148</f>
        <v>0</v>
      </c>
      <c r="AP148" s="34">
        <f>Questions!AS92*Scores!$E148</f>
        <v>0</v>
      </c>
      <c r="AQ148" s="34">
        <f>Questions!AT92*Scores!$E148</f>
        <v>0</v>
      </c>
      <c r="AR148" s="34">
        <f>Questions!AU92*Scores!$E148</f>
        <v>0</v>
      </c>
      <c r="AS148" s="34">
        <f>Questions!AV92*Scores!$E148</f>
        <v>0</v>
      </c>
      <c r="AT148" s="34">
        <f>Questions!AW92*Scores!$E148</f>
        <v>0</v>
      </c>
      <c r="AU148" s="34">
        <f>Questions!AX92*Scores!$E148</f>
        <v>0</v>
      </c>
      <c r="AV148" s="34">
        <f>Questions!AY92*Scores!$E148</f>
        <v>0</v>
      </c>
      <c r="AW148" s="34">
        <f>Questions!AZ92*Scores!$E148</f>
        <v>0</v>
      </c>
      <c r="AX148" s="34">
        <f>Questions!BA92*Scores!$E148</f>
        <v>0</v>
      </c>
      <c r="AY148" s="34">
        <f>Questions!BB92*Scores!$E148</f>
        <v>0</v>
      </c>
      <c r="AZ148" s="34">
        <f>Questions!BC92*Scores!$E148</f>
        <v>0</v>
      </c>
    </row>
    <row r="149" spans="1:52" x14ac:dyDescent="0.3">
      <c r="A149">
        <f>Questions!A93</f>
        <v>0</v>
      </c>
      <c r="B149" t="s">
        <v>649</v>
      </c>
      <c r="C149">
        <f>Questions!D93</f>
        <v>0</v>
      </c>
      <c r="D149" s="34">
        <f>Questions!G93</f>
        <v>0</v>
      </c>
      <c r="E149" s="34">
        <f>Questions!H93</f>
        <v>0</v>
      </c>
      <c r="G149" s="34">
        <f>Questions!J93*Scores!$E149</f>
        <v>0</v>
      </c>
      <c r="H149" s="34">
        <f>Questions!K93*Scores!$E149</f>
        <v>0</v>
      </c>
      <c r="I149" s="34">
        <f>Questions!L93*Scores!$E149</f>
        <v>0</v>
      </c>
      <c r="J149" s="34">
        <f>Questions!M93*Scores!$E149</f>
        <v>0</v>
      </c>
      <c r="K149" s="34">
        <f>Questions!N93*Scores!$E149</f>
        <v>0</v>
      </c>
      <c r="L149" s="34">
        <f>Questions!O93*Scores!$E149</f>
        <v>0</v>
      </c>
      <c r="M149" s="34">
        <f>Questions!P93*Scores!$E149</f>
        <v>0</v>
      </c>
      <c r="N149" s="34">
        <f>Questions!Q93*Scores!$E149</f>
        <v>0</v>
      </c>
      <c r="O149" s="34">
        <f>Questions!R93*Scores!$E149</f>
        <v>0</v>
      </c>
      <c r="P149" s="34">
        <f>Questions!S93*Scores!$E149</f>
        <v>0</v>
      </c>
      <c r="Q149" s="34">
        <f>Questions!T93*Scores!$E149</f>
        <v>0</v>
      </c>
      <c r="R149" s="34">
        <f>Questions!U93*Scores!$E149</f>
        <v>0</v>
      </c>
      <c r="S149" s="34">
        <f>Questions!V93*Scores!$E149</f>
        <v>0</v>
      </c>
      <c r="T149" s="34">
        <f>Questions!W93*Scores!$E149</f>
        <v>0</v>
      </c>
      <c r="U149" s="34">
        <f>Questions!X93*Scores!$E149</f>
        <v>0</v>
      </c>
      <c r="V149" s="34">
        <f>Questions!Y93*Scores!$E149</f>
        <v>0</v>
      </c>
      <c r="W149" s="34">
        <f>Questions!Z93*Scores!$E149</f>
        <v>0</v>
      </c>
      <c r="X149" s="34">
        <f>Questions!AA93*Scores!$E149</f>
        <v>0</v>
      </c>
      <c r="Y149" s="34">
        <f>Questions!AB93*Scores!$E149</f>
        <v>0</v>
      </c>
      <c r="Z149" s="34">
        <f>Questions!AC93*Scores!$E149</f>
        <v>0</v>
      </c>
      <c r="AA149" s="34">
        <f>Questions!AD93*Scores!$E149</f>
        <v>0</v>
      </c>
      <c r="AB149" s="34">
        <f>Questions!AE93*Scores!$E149</f>
        <v>0</v>
      </c>
      <c r="AC149" s="34">
        <f>Questions!AF93*Scores!$E149</f>
        <v>0</v>
      </c>
      <c r="AD149" s="34">
        <f>Questions!AG93*Scores!$E149</f>
        <v>0</v>
      </c>
      <c r="AE149" s="34">
        <f>Questions!AH93*Scores!$E149</f>
        <v>0</v>
      </c>
      <c r="AF149" s="34">
        <f>Questions!AI93*Scores!$E149</f>
        <v>0</v>
      </c>
      <c r="AG149" s="34">
        <f>Questions!AJ93*Scores!$E149</f>
        <v>0</v>
      </c>
      <c r="AH149" s="34">
        <f>Questions!AK93*Scores!$E149</f>
        <v>0</v>
      </c>
      <c r="AI149" s="34">
        <f>Questions!AL93*Scores!$E149</f>
        <v>0</v>
      </c>
      <c r="AJ149" s="34">
        <f>Questions!AM93*Scores!$E149</f>
        <v>0</v>
      </c>
      <c r="AK149" s="34">
        <f>Questions!AN93*Scores!$E149</f>
        <v>0</v>
      </c>
      <c r="AL149" s="34">
        <f>Questions!AO93*Scores!$E149</f>
        <v>0</v>
      </c>
      <c r="AM149" s="34">
        <f>Questions!AP93*Scores!$E149</f>
        <v>0</v>
      </c>
      <c r="AN149" s="34">
        <f>Questions!AQ93*Scores!$E149</f>
        <v>0</v>
      </c>
      <c r="AO149" s="34">
        <f>Questions!AR93*Scores!$E149</f>
        <v>0</v>
      </c>
      <c r="AP149" s="34">
        <f>Questions!AS93*Scores!$E149</f>
        <v>0</v>
      </c>
      <c r="AQ149" s="34">
        <f>Questions!AT93*Scores!$E149</f>
        <v>0</v>
      </c>
      <c r="AR149" s="34">
        <f>Questions!AU93*Scores!$E149</f>
        <v>0</v>
      </c>
      <c r="AS149" s="34">
        <f>Questions!AV93*Scores!$E149</f>
        <v>0</v>
      </c>
      <c r="AT149" s="34">
        <f>Questions!AW93*Scores!$E149</f>
        <v>0</v>
      </c>
      <c r="AU149" s="34">
        <f>Questions!AX93*Scores!$E149</f>
        <v>0</v>
      </c>
      <c r="AV149" s="34">
        <f>Questions!AY93*Scores!$E149</f>
        <v>0</v>
      </c>
      <c r="AW149" s="34">
        <f>Questions!AZ93*Scores!$E149</f>
        <v>0</v>
      </c>
      <c r="AX149" s="34">
        <f>Questions!BA93*Scores!$E149</f>
        <v>0</v>
      </c>
      <c r="AY149" s="34">
        <f>Questions!BB93*Scores!$E149</f>
        <v>0</v>
      </c>
      <c r="AZ149" s="34">
        <f>Questions!BC93*Scores!$E149</f>
        <v>0</v>
      </c>
    </row>
    <row r="150" spans="1:52" x14ac:dyDescent="0.3">
      <c r="A150">
        <f>Questions!A94</f>
        <v>0</v>
      </c>
      <c r="B150" t="s">
        <v>649</v>
      </c>
      <c r="C150">
        <f>Questions!D94</f>
        <v>0</v>
      </c>
      <c r="D150" s="34">
        <f>Questions!G94</f>
        <v>0</v>
      </c>
      <c r="E150" s="34">
        <f>Questions!H94</f>
        <v>0</v>
      </c>
      <c r="G150" s="34">
        <f>Questions!J94*Scores!$E150</f>
        <v>0</v>
      </c>
      <c r="H150" s="34">
        <f>Questions!K94*Scores!$E150</f>
        <v>0</v>
      </c>
      <c r="I150" s="34">
        <f>Questions!L94*Scores!$E150</f>
        <v>0</v>
      </c>
      <c r="J150" s="34">
        <f>Questions!M94*Scores!$E150</f>
        <v>0</v>
      </c>
      <c r="K150" s="34">
        <f>Questions!N94*Scores!$E150</f>
        <v>0</v>
      </c>
      <c r="L150" s="34">
        <f>Questions!O94*Scores!$E150</f>
        <v>0</v>
      </c>
      <c r="M150" s="34">
        <f>Questions!P94*Scores!$E150</f>
        <v>0</v>
      </c>
      <c r="N150" s="34">
        <f>Questions!Q94*Scores!$E150</f>
        <v>0</v>
      </c>
      <c r="O150" s="34">
        <f>Questions!R94*Scores!$E150</f>
        <v>0</v>
      </c>
      <c r="P150" s="34">
        <f>Questions!S94*Scores!$E150</f>
        <v>0</v>
      </c>
      <c r="Q150" s="34">
        <f>Questions!T94*Scores!$E150</f>
        <v>0</v>
      </c>
      <c r="R150" s="34">
        <f>Questions!U94*Scores!$E150</f>
        <v>0</v>
      </c>
      <c r="S150" s="34">
        <f>Questions!V94*Scores!$E150</f>
        <v>0</v>
      </c>
      <c r="T150" s="34">
        <f>Questions!W94*Scores!$E150</f>
        <v>0</v>
      </c>
      <c r="U150" s="34">
        <f>Questions!X94*Scores!$E150</f>
        <v>0</v>
      </c>
      <c r="V150" s="34">
        <f>Questions!Y94*Scores!$E150</f>
        <v>0</v>
      </c>
      <c r="W150" s="34">
        <f>Questions!Z94*Scores!$E150</f>
        <v>0</v>
      </c>
      <c r="X150" s="34">
        <f>Questions!AA94*Scores!$E150</f>
        <v>0</v>
      </c>
      <c r="Y150" s="34">
        <f>Questions!AB94*Scores!$E150</f>
        <v>0</v>
      </c>
      <c r="Z150" s="34">
        <f>Questions!AC94*Scores!$E150</f>
        <v>0</v>
      </c>
      <c r="AA150" s="34">
        <f>Questions!AD94*Scores!$E150</f>
        <v>0</v>
      </c>
      <c r="AB150" s="34">
        <f>Questions!AE94*Scores!$E150</f>
        <v>0</v>
      </c>
      <c r="AC150" s="34">
        <f>Questions!AF94*Scores!$E150</f>
        <v>0</v>
      </c>
      <c r="AD150" s="34">
        <f>Questions!AG94*Scores!$E150</f>
        <v>0</v>
      </c>
      <c r="AE150" s="34">
        <f>Questions!AH94*Scores!$E150</f>
        <v>0</v>
      </c>
      <c r="AF150" s="34">
        <f>Questions!AI94*Scores!$E150</f>
        <v>0</v>
      </c>
      <c r="AG150" s="34">
        <f>Questions!AJ94*Scores!$E150</f>
        <v>0</v>
      </c>
      <c r="AH150" s="34">
        <f>Questions!AK94*Scores!$E150</f>
        <v>0</v>
      </c>
      <c r="AI150" s="34">
        <f>Questions!AL94*Scores!$E150</f>
        <v>0</v>
      </c>
      <c r="AJ150" s="34">
        <f>Questions!AM94*Scores!$E150</f>
        <v>0</v>
      </c>
      <c r="AK150" s="34">
        <f>Questions!AN94*Scores!$E150</f>
        <v>0</v>
      </c>
      <c r="AL150" s="34">
        <f>Questions!AO94*Scores!$E150</f>
        <v>0</v>
      </c>
      <c r="AM150" s="34">
        <f>Questions!AP94*Scores!$E150</f>
        <v>0</v>
      </c>
      <c r="AN150" s="34">
        <f>Questions!AQ94*Scores!$E150</f>
        <v>0</v>
      </c>
      <c r="AO150" s="34">
        <f>Questions!AR94*Scores!$E150</f>
        <v>0</v>
      </c>
      <c r="AP150" s="34">
        <f>Questions!AS94*Scores!$E150</f>
        <v>0</v>
      </c>
      <c r="AQ150" s="34">
        <f>Questions!AT94*Scores!$E150</f>
        <v>0</v>
      </c>
      <c r="AR150" s="34">
        <f>Questions!AU94*Scores!$E150</f>
        <v>0</v>
      </c>
      <c r="AS150" s="34">
        <f>Questions!AV94*Scores!$E150</f>
        <v>0</v>
      </c>
      <c r="AT150" s="34">
        <f>Questions!AW94*Scores!$E150</f>
        <v>0</v>
      </c>
      <c r="AU150" s="34">
        <f>Questions!AX94*Scores!$E150</f>
        <v>0</v>
      </c>
      <c r="AV150" s="34">
        <f>Questions!AY94*Scores!$E150</f>
        <v>0</v>
      </c>
      <c r="AW150" s="34">
        <f>Questions!AZ94*Scores!$E150</f>
        <v>0</v>
      </c>
      <c r="AX150" s="34">
        <f>Questions!BA94*Scores!$E150</f>
        <v>0</v>
      </c>
      <c r="AY150" s="34">
        <f>Questions!BB94*Scores!$E150</f>
        <v>0</v>
      </c>
      <c r="AZ150" s="34">
        <f>Questions!BC94*Scores!$E150</f>
        <v>0</v>
      </c>
    </row>
    <row r="151" spans="1:52" x14ac:dyDescent="0.3">
      <c r="A151">
        <f>Ciphers!A5</f>
        <v>0</v>
      </c>
      <c r="B151" t="s">
        <v>651</v>
      </c>
      <c r="C151" t="str">
        <f>Ciphers!D5</f>
        <v>Points for identifying the book for each page are given in OtherStuff</v>
      </c>
      <c r="D151" s="34">
        <f>Ciphers!E5</f>
        <v>0</v>
      </c>
      <c r="E151" s="34">
        <f>Ciphers!F5</f>
        <v>0</v>
      </c>
      <c r="G151" s="34">
        <f>Ciphers!H5*Scores!$E151</f>
        <v>0</v>
      </c>
      <c r="H151" s="34">
        <f>Ciphers!I5*Scores!$E151</f>
        <v>0</v>
      </c>
      <c r="I151" s="34">
        <f>Ciphers!J5*Scores!$E151</f>
        <v>0</v>
      </c>
      <c r="J151" s="34">
        <f>Ciphers!K5*Scores!$E151</f>
        <v>0</v>
      </c>
      <c r="K151" s="34">
        <f>Ciphers!L5*Scores!$E151</f>
        <v>0</v>
      </c>
      <c r="L151" s="34">
        <f>Ciphers!M5*Scores!$E151</f>
        <v>0</v>
      </c>
      <c r="M151" s="34">
        <f>Ciphers!N5*Scores!$E151</f>
        <v>0</v>
      </c>
      <c r="N151" s="34">
        <f>Ciphers!O5*Scores!$E151</f>
        <v>0</v>
      </c>
      <c r="O151" s="34">
        <f>Ciphers!P5*Scores!$E151</f>
        <v>0</v>
      </c>
      <c r="P151" s="34">
        <f>Ciphers!Q5*Scores!$E151</f>
        <v>0</v>
      </c>
      <c r="Q151" s="34">
        <f>Ciphers!R5*Scores!$E151</f>
        <v>0</v>
      </c>
      <c r="R151" s="34">
        <f>Ciphers!S5*Scores!$E151</f>
        <v>0</v>
      </c>
      <c r="S151" s="34">
        <f>Ciphers!T5*Scores!$E151</f>
        <v>0</v>
      </c>
      <c r="T151" s="34">
        <f>Ciphers!U5*Scores!$E151</f>
        <v>0</v>
      </c>
      <c r="U151" s="34">
        <f>Ciphers!V5*Scores!$E151</f>
        <v>0</v>
      </c>
      <c r="V151" s="34">
        <f>Ciphers!W5*Scores!$E151</f>
        <v>0</v>
      </c>
      <c r="W151" s="34">
        <f>Ciphers!X5*Scores!$E151</f>
        <v>0</v>
      </c>
      <c r="X151" s="34">
        <f>Ciphers!Y5*Scores!$E151</f>
        <v>0</v>
      </c>
      <c r="Y151" s="34">
        <f>Ciphers!Z5*Scores!$E151</f>
        <v>0</v>
      </c>
      <c r="Z151" s="34">
        <f>Ciphers!AA5*Scores!$E151</f>
        <v>0</v>
      </c>
      <c r="AA151" s="34">
        <f>Ciphers!AB5*Scores!$E151</f>
        <v>0</v>
      </c>
      <c r="AB151" s="34">
        <f>Ciphers!AC5*Scores!$E151</f>
        <v>0</v>
      </c>
      <c r="AC151" s="34">
        <f>Ciphers!AD5*Scores!$E151</f>
        <v>0</v>
      </c>
      <c r="AD151" s="34">
        <f>Ciphers!AE5*Scores!$E151</f>
        <v>0</v>
      </c>
      <c r="AE151" s="34">
        <f>Ciphers!AF5*Scores!$E151</f>
        <v>0</v>
      </c>
      <c r="AF151" s="34">
        <f>Ciphers!AG5*Scores!$E151</f>
        <v>0</v>
      </c>
      <c r="AG151" s="34">
        <f>Ciphers!AH5*Scores!$E151</f>
        <v>0</v>
      </c>
      <c r="AH151" s="34">
        <f>Ciphers!AI5*Scores!$E151</f>
        <v>0</v>
      </c>
      <c r="AI151" s="34">
        <f>Ciphers!AJ5*Scores!$E151</f>
        <v>0</v>
      </c>
      <c r="AJ151" s="34">
        <f>Ciphers!AK5*Scores!$E151</f>
        <v>0</v>
      </c>
      <c r="AK151" s="34">
        <f>Ciphers!AL5*Scores!$E151</f>
        <v>0</v>
      </c>
      <c r="AL151" s="34">
        <f>Ciphers!AM5*Scores!$E151</f>
        <v>0</v>
      </c>
      <c r="AM151" s="34">
        <f>Ciphers!AN5*Scores!$E151</f>
        <v>0</v>
      </c>
      <c r="AN151" s="34">
        <f>Ciphers!AO5*Scores!$E151</f>
        <v>0</v>
      </c>
      <c r="AO151" s="34">
        <f>Ciphers!AP5*Scores!$E151</f>
        <v>0</v>
      </c>
      <c r="AP151" s="34">
        <f>Ciphers!AQ5*Scores!$E151</f>
        <v>0</v>
      </c>
      <c r="AQ151" s="34">
        <f>Ciphers!AR5*Scores!$E151</f>
        <v>0</v>
      </c>
      <c r="AR151" s="34">
        <f>Ciphers!AS5*Scores!$E151</f>
        <v>0</v>
      </c>
      <c r="AS151" s="34">
        <f>Ciphers!AT5*Scores!$E151</f>
        <v>0</v>
      </c>
      <c r="AT151" s="34">
        <f>Ciphers!AU5*Scores!$E151</f>
        <v>0</v>
      </c>
      <c r="AU151" s="34">
        <f>Ciphers!AV5*Scores!$E151</f>
        <v>0</v>
      </c>
      <c r="AV151" s="34">
        <f>Ciphers!AW5*Scores!$E151</f>
        <v>0</v>
      </c>
      <c r="AW151" s="34">
        <f>Ciphers!AX5*Scores!$E151</f>
        <v>0</v>
      </c>
      <c r="AX151" s="34">
        <f>Ciphers!AY5*Scores!$E151</f>
        <v>0</v>
      </c>
      <c r="AY151" s="34">
        <f>Ciphers!AZ5*Scores!$E151</f>
        <v>0</v>
      </c>
      <c r="AZ151" s="34">
        <f>Ciphers!BA5*Scores!$E151</f>
        <v>0</v>
      </c>
    </row>
    <row r="152" spans="1:52" x14ac:dyDescent="0.3">
      <c r="A152">
        <f>Ciphers!A6</f>
        <v>0</v>
      </c>
      <c r="B152" t="s">
        <v>651</v>
      </c>
      <c r="C152" t="str">
        <f>Ciphers!D6</f>
        <v>The Wasp Factory</v>
      </c>
      <c r="D152" s="34">
        <f>Ciphers!E6</f>
        <v>0</v>
      </c>
      <c r="E152" s="34">
        <f>Ciphers!F6</f>
        <v>0</v>
      </c>
      <c r="G152" s="34">
        <f>Ciphers!H6*Scores!$E152</f>
        <v>0</v>
      </c>
      <c r="H152" s="34">
        <f>Ciphers!I6*Scores!$E152</f>
        <v>0</v>
      </c>
      <c r="I152" s="34">
        <f>Ciphers!J6*Scores!$E152</f>
        <v>0</v>
      </c>
      <c r="J152" s="34">
        <f>Ciphers!K6*Scores!$E152</f>
        <v>0</v>
      </c>
      <c r="K152" s="34">
        <f>Ciphers!L6*Scores!$E152</f>
        <v>0</v>
      </c>
      <c r="L152" s="34">
        <f>Ciphers!M6*Scores!$E152</f>
        <v>0</v>
      </c>
      <c r="M152" s="34">
        <f>Ciphers!N6*Scores!$E152</f>
        <v>0</v>
      </c>
      <c r="N152" s="34">
        <f>Ciphers!O6*Scores!$E152</f>
        <v>0</v>
      </c>
      <c r="O152" s="34">
        <f>Ciphers!P6*Scores!$E152</f>
        <v>0</v>
      </c>
      <c r="P152" s="34">
        <f>Ciphers!Q6*Scores!$E152</f>
        <v>0</v>
      </c>
      <c r="Q152" s="34">
        <f>Ciphers!R6*Scores!$E152</f>
        <v>0</v>
      </c>
      <c r="R152" s="34">
        <f>Ciphers!S6*Scores!$E152</f>
        <v>0</v>
      </c>
      <c r="S152" s="34">
        <f>Ciphers!T6*Scores!$E152</f>
        <v>0</v>
      </c>
      <c r="T152" s="34">
        <f>Ciphers!U6*Scores!$E152</f>
        <v>0</v>
      </c>
      <c r="U152" s="34">
        <f>Ciphers!V6*Scores!$E152</f>
        <v>0</v>
      </c>
      <c r="V152" s="34">
        <f>Ciphers!W6*Scores!$E152</f>
        <v>0</v>
      </c>
      <c r="W152" s="34">
        <f>Ciphers!X6*Scores!$E152</f>
        <v>0</v>
      </c>
      <c r="X152" s="34">
        <f>Ciphers!Y6*Scores!$E152</f>
        <v>0</v>
      </c>
      <c r="Y152" s="34">
        <f>Ciphers!Z6*Scores!$E152</f>
        <v>0</v>
      </c>
      <c r="Z152" s="34">
        <f>Ciphers!AA6*Scores!$E152</f>
        <v>0</v>
      </c>
      <c r="AA152" s="34">
        <f>Ciphers!AB6*Scores!$E152</f>
        <v>0</v>
      </c>
      <c r="AB152" s="34">
        <f>Ciphers!AC6*Scores!$E152</f>
        <v>0</v>
      </c>
      <c r="AC152" s="34">
        <f>Ciphers!AD6*Scores!$E152</f>
        <v>0</v>
      </c>
      <c r="AD152" s="34">
        <f>Ciphers!AE6*Scores!$E152</f>
        <v>0</v>
      </c>
      <c r="AE152" s="34">
        <f>Ciphers!AF6*Scores!$E152</f>
        <v>0</v>
      </c>
      <c r="AF152" s="34">
        <f>Ciphers!AG6*Scores!$E152</f>
        <v>0</v>
      </c>
      <c r="AG152" s="34">
        <f>Ciphers!AH6*Scores!$E152</f>
        <v>0</v>
      </c>
      <c r="AH152" s="34">
        <f>Ciphers!AI6*Scores!$E152</f>
        <v>0</v>
      </c>
      <c r="AI152" s="34">
        <f>Ciphers!AJ6*Scores!$E152</f>
        <v>0</v>
      </c>
      <c r="AJ152" s="34">
        <f>Ciphers!AK6*Scores!$E152</f>
        <v>0</v>
      </c>
      <c r="AK152" s="34">
        <f>Ciphers!AL6*Scores!$E152</f>
        <v>0</v>
      </c>
      <c r="AL152" s="34">
        <f>Ciphers!AM6*Scores!$E152</f>
        <v>0</v>
      </c>
      <c r="AM152" s="34">
        <f>Ciphers!AN6*Scores!$E152</f>
        <v>0</v>
      </c>
      <c r="AN152" s="34">
        <f>Ciphers!AO6*Scores!$E152</f>
        <v>0</v>
      </c>
      <c r="AO152" s="34">
        <f>Ciphers!AP6*Scores!$E152</f>
        <v>0</v>
      </c>
      <c r="AP152" s="34">
        <f>Ciphers!AQ6*Scores!$E152</f>
        <v>0</v>
      </c>
      <c r="AQ152" s="34">
        <f>Ciphers!AR6*Scores!$E152</f>
        <v>0</v>
      </c>
      <c r="AR152" s="34">
        <f>Ciphers!AS6*Scores!$E152</f>
        <v>0</v>
      </c>
      <c r="AS152" s="34">
        <f>Ciphers!AT6*Scores!$E152</f>
        <v>0</v>
      </c>
      <c r="AT152" s="34">
        <f>Ciphers!AU6*Scores!$E152</f>
        <v>0</v>
      </c>
      <c r="AU152" s="34">
        <f>Ciphers!AV6*Scores!$E152</f>
        <v>0</v>
      </c>
      <c r="AV152" s="34">
        <f>Ciphers!AW6*Scores!$E152</f>
        <v>0</v>
      </c>
      <c r="AW152" s="34">
        <f>Ciphers!AX6*Scores!$E152</f>
        <v>0</v>
      </c>
      <c r="AX152" s="34">
        <f>Ciphers!AY6*Scores!$E152</f>
        <v>0</v>
      </c>
      <c r="AY152" s="34">
        <f>Ciphers!AZ6*Scores!$E152</f>
        <v>0</v>
      </c>
      <c r="AZ152" s="34">
        <f>Ciphers!BA6*Scores!$E152</f>
        <v>0</v>
      </c>
    </row>
    <row r="153" spans="1:52" x14ac:dyDescent="0.3">
      <c r="A153">
        <f>Ciphers!A7</f>
        <v>0</v>
      </c>
      <c r="B153" t="s">
        <v>651</v>
      </c>
      <c r="C153" t="str">
        <f>Ciphers!D7</f>
        <v xml:space="preserve">Consider Phlebas </v>
      </c>
      <c r="D153" s="34">
        <f>Ciphers!E7</f>
        <v>0</v>
      </c>
      <c r="E153" s="34">
        <f>Ciphers!F7</f>
        <v>0</v>
      </c>
      <c r="G153" s="34">
        <f>Ciphers!H7*Scores!$E153</f>
        <v>0</v>
      </c>
      <c r="H153" s="34">
        <f>Ciphers!I7*Scores!$E153</f>
        <v>0</v>
      </c>
      <c r="I153" s="34">
        <f>Ciphers!J7*Scores!$E153</f>
        <v>0</v>
      </c>
      <c r="J153" s="34">
        <f>Ciphers!K7*Scores!$E153</f>
        <v>0</v>
      </c>
      <c r="K153" s="34">
        <f>Ciphers!L7*Scores!$E153</f>
        <v>0</v>
      </c>
      <c r="L153" s="34">
        <f>Ciphers!M7*Scores!$E153</f>
        <v>0</v>
      </c>
      <c r="M153" s="34">
        <f>Ciphers!N7*Scores!$E153</f>
        <v>0</v>
      </c>
      <c r="N153" s="34">
        <f>Ciphers!O7*Scores!$E153</f>
        <v>0</v>
      </c>
      <c r="O153" s="34">
        <f>Ciphers!P7*Scores!$E153</f>
        <v>0</v>
      </c>
      <c r="P153" s="34">
        <f>Ciphers!Q7*Scores!$E153</f>
        <v>0</v>
      </c>
      <c r="Q153" s="34">
        <f>Ciphers!R7*Scores!$E153</f>
        <v>0</v>
      </c>
      <c r="R153" s="34">
        <f>Ciphers!S7*Scores!$E153</f>
        <v>0</v>
      </c>
      <c r="S153" s="34">
        <f>Ciphers!T7*Scores!$E153</f>
        <v>0</v>
      </c>
      <c r="T153" s="34">
        <f>Ciphers!U7*Scores!$E153</f>
        <v>0</v>
      </c>
      <c r="U153" s="34">
        <f>Ciphers!V7*Scores!$E153</f>
        <v>0</v>
      </c>
      <c r="V153" s="34">
        <f>Ciphers!W7*Scores!$E153</f>
        <v>0</v>
      </c>
      <c r="W153" s="34">
        <f>Ciphers!X7*Scores!$E153</f>
        <v>0</v>
      </c>
      <c r="X153" s="34">
        <f>Ciphers!Y7*Scores!$E153</f>
        <v>0</v>
      </c>
      <c r="Y153" s="34">
        <f>Ciphers!Z7*Scores!$E153</f>
        <v>0</v>
      </c>
      <c r="Z153" s="34">
        <f>Ciphers!AA7*Scores!$E153</f>
        <v>0</v>
      </c>
      <c r="AA153" s="34">
        <f>Ciphers!AB7*Scores!$E153</f>
        <v>0</v>
      </c>
      <c r="AB153" s="34">
        <f>Ciphers!AC7*Scores!$E153</f>
        <v>0</v>
      </c>
      <c r="AC153" s="34">
        <f>Ciphers!AD7*Scores!$E153</f>
        <v>0</v>
      </c>
      <c r="AD153" s="34">
        <f>Ciphers!AE7*Scores!$E153</f>
        <v>0</v>
      </c>
      <c r="AE153" s="34">
        <f>Ciphers!AF7*Scores!$E153</f>
        <v>0</v>
      </c>
      <c r="AF153" s="34">
        <f>Ciphers!AG7*Scores!$E153</f>
        <v>0</v>
      </c>
      <c r="AG153" s="34">
        <f>Ciphers!AH7*Scores!$E153</f>
        <v>0</v>
      </c>
      <c r="AH153" s="34">
        <f>Ciphers!AI7*Scores!$E153</f>
        <v>0</v>
      </c>
      <c r="AI153" s="34">
        <f>Ciphers!AJ7*Scores!$E153</f>
        <v>0</v>
      </c>
      <c r="AJ153" s="34">
        <f>Ciphers!AK7*Scores!$E153</f>
        <v>0</v>
      </c>
      <c r="AK153" s="34">
        <f>Ciphers!AL7*Scores!$E153</f>
        <v>0</v>
      </c>
      <c r="AL153" s="34">
        <f>Ciphers!AM7*Scores!$E153</f>
        <v>0</v>
      </c>
      <c r="AM153" s="34">
        <f>Ciphers!AN7*Scores!$E153</f>
        <v>0</v>
      </c>
      <c r="AN153" s="34">
        <f>Ciphers!AO7*Scores!$E153</f>
        <v>0</v>
      </c>
      <c r="AO153" s="34">
        <f>Ciphers!AP7*Scores!$E153</f>
        <v>0</v>
      </c>
      <c r="AP153" s="34">
        <f>Ciphers!AQ7*Scores!$E153</f>
        <v>0</v>
      </c>
      <c r="AQ153" s="34">
        <f>Ciphers!AR7*Scores!$E153</f>
        <v>0</v>
      </c>
      <c r="AR153" s="34">
        <f>Ciphers!AS7*Scores!$E153</f>
        <v>0</v>
      </c>
      <c r="AS153" s="34">
        <f>Ciphers!AT7*Scores!$E153</f>
        <v>0</v>
      </c>
      <c r="AT153" s="34">
        <f>Ciphers!AU7*Scores!$E153</f>
        <v>0</v>
      </c>
      <c r="AU153" s="34">
        <f>Ciphers!AV7*Scores!$E153</f>
        <v>0</v>
      </c>
      <c r="AV153" s="34">
        <f>Ciphers!AW7*Scores!$E153</f>
        <v>0</v>
      </c>
      <c r="AW153" s="34">
        <f>Ciphers!AX7*Scores!$E153</f>
        <v>0</v>
      </c>
      <c r="AX153" s="34">
        <f>Ciphers!AY7*Scores!$E153</f>
        <v>0</v>
      </c>
      <c r="AY153" s="34">
        <f>Ciphers!AZ7*Scores!$E153</f>
        <v>0</v>
      </c>
      <c r="AZ153" s="34">
        <f>Ciphers!BA7*Scores!$E153</f>
        <v>0</v>
      </c>
    </row>
    <row r="154" spans="1:52" x14ac:dyDescent="0.3">
      <c r="A154">
        <f>Ciphers!A8</f>
        <v>0</v>
      </c>
      <c r="B154" t="s">
        <v>651</v>
      </c>
      <c r="C154" t="str">
        <f>Ciphers!D8</f>
        <v xml:space="preserve">The Player of Games </v>
      </c>
      <c r="D154" s="34">
        <f>Ciphers!E8</f>
        <v>0</v>
      </c>
      <c r="E154" s="34">
        <f>Ciphers!F8</f>
        <v>0</v>
      </c>
      <c r="G154" s="34">
        <f>Ciphers!H8*Scores!$E154</f>
        <v>0</v>
      </c>
      <c r="H154" s="34">
        <f>Ciphers!I8*Scores!$E154</f>
        <v>0</v>
      </c>
      <c r="I154" s="34">
        <f>Ciphers!J8*Scores!$E154</f>
        <v>0</v>
      </c>
      <c r="J154" s="34">
        <f>Ciphers!K8*Scores!$E154</f>
        <v>0</v>
      </c>
      <c r="K154" s="34">
        <f>Ciphers!L8*Scores!$E154</f>
        <v>0</v>
      </c>
      <c r="L154" s="34">
        <f>Ciphers!M8*Scores!$E154</f>
        <v>0</v>
      </c>
      <c r="M154" s="34">
        <f>Ciphers!N8*Scores!$E154</f>
        <v>0</v>
      </c>
      <c r="N154" s="34">
        <f>Ciphers!O8*Scores!$E154</f>
        <v>0</v>
      </c>
      <c r="O154" s="34">
        <f>Ciphers!P8*Scores!$E154</f>
        <v>0</v>
      </c>
      <c r="P154" s="34">
        <f>Ciphers!Q8*Scores!$E154</f>
        <v>0</v>
      </c>
      <c r="Q154" s="34">
        <f>Ciphers!R8*Scores!$E154</f>
        <v>0</v>
      </c>
      <c r="R154" s="34">
        <f>Ciphers!S8*Scores!$E154</f>
        <v>0</v>
      </c>
      <c r="S154" s="34">
        <f>Ciphers!T8*Scores!$E154</f>
        <v>0</v>
      </c>
      <c r="T154" s="34">
        <f>Ciphers!U8*Scores!$E154</f>
        <v>0</v>
      </c>
      <c r="U154" s="34">
        <f>Ciphers!V8*Scores!$E154</f>
        <v>0</v>
      </c>
      <c r="V154" s="34">
        <f>Ciphers!W8*Scores!$E154</f>
        <v>0</v>
      </c>
      <c r="W154" s="34">
        <f>Ciphers!X8*Scores!$E154</f>
        <v>0</v>
      </c>
      <c r="X154" s="34">
        <f>Ciphers!Y8*Scores!$E154</f>
        <v>0</v>
      </c>
      <c r="Y154" s="34">
        <f>Ciphers!Z8*Scores!$E154</f>
        <v>0</v>
      </c>
      <c r="Z154" s="34">
        <f>Ciphers!AA8*Scores!$E154</f>
        <v>0</v>
      </c>
      <c r="AA154" s="34">
        <f>Ciphers!AB8*Scores!$E154</f>
        <v>0</v>
      </c>
      <c r="AB154" s="34">
        <f>Ciphers!AC8*Scores!$E154</f>
        <v>0</v>
      </c>
      <c r="AC154" s="34">
        <f>Ciphers!AD8*Scores!$E154</f>
        <v>0</v>
      </c>
      <c r="AD154" s="34">
        <f>Ciphers!AE8*Scores!$E154</f>
        <v>0</v>
      </c>
      <c r="AE154" s="34">
        <f>Ciphers!AF8*Scores!$E154</f>
        <v>0</v>
      </c>
      <c r="AF154" s="34">
        <f>Ciphers!AG8*Scores!$E154</f>
        <v>0</v>
      </c>
      <c r="AG154" s="34">
        <f>Ciphers!AH8*Scores!$E154</f>
        <v>0</v>
      </c>
      <c r="AH154" s="34">
        <f>Ciphers!AI8*Scores!$E154</f>
        <v>0</v>
      </c>
      <c r="AI154" s="34">
        <f>Ciphers!AJ8*Scores!$E154</f>
        <v>0</v>
      </c>
      <c r="AJ154" s="34">
        <f>Ciphers!AK8*Scores!$E154</f>
        <v>0</v>
      </c>
      <c r="AK154" s="34">
        <f>Ciphers!AL8*Scores!$E154</f>
        <v>0</v>
      </c>
      <c r="AL154" s="34">
        <f>Ciphers!AM8*Scores!$E154</f>
        <v>0</v>
      </c>
      <c r="AM154" s="34">
        <f>Ciphers!AN8*Scores!$E154</f>
        <v>0</v>
      </c>
      <c r="AN154" s="34">
        <f>Ciphers!AO8*Scores!$E154</f>
        <v>0</v>
      </c>
      <c r="AO154" s="34">
        <f>Ciphers!AP8*Scores!$E154</f>
        <v>0</v>
      </c>
      <c r="AP154" s="34">
        <f>Ciphers!AQ8*Scores!$E154</f>
        <v>0</v>
      </c>
      <c r="AQ154" s="34">
        <f>Ciphers!AR8*Scores!$E154</f>
        <v>0</v>
      </c>
      <c r="AR154" s="34">
        <f>Ciphers!AS8*Scores!$E154</f>
        <v>0</v>
      </c>
      <c r="AS154" s="34">
        <f>Ciphers!AT8*Scores!$E154</f>
        <v>0</v>
      </c>
      <c r="AT154" s="34">
        <f>Ciphers!AU8*Scores!$E154</f>
        <v>0</v>
      </c>
      <c r="AU154" s="34">
        <f>Ciphers!AV8*Scores!$E154</f>
        <v>0</v>
      </c>
      <c r="AV154" s="34">
        <f>Ciphers!AW8*Scores!$E154</f>
        <v>0</v>
      </c>
      <c r="AW154" s="34">
        <f>Ciphers!AX8*Scores!$E154</f>
        <v>0</v>
      </c>
      <c r="AX154" s="34">
        <f>Ciphers!AY8*Scores!$E154</f>
        <v>0</v>
      </c>
      <c r="AY154" s="34">
        <f>Ciphers!AZ8*Scores!$E154</f>
        <v>0</v>
      </c>
      <c r="AZ154" s="34">
        <f>Ciphers!BA8*Scores!$E154</f>
        <v>0</v>
      </c>
    </row>
    <row r="155" spans="1:52" x14ac:dyDescent="0.3">
      <c r="A155">
        <f>Ciphers!A9</f>
        <v>0</v>
      </c>
      <c r="B155" t="s">
        <v>651</v>
      </c>
      <c r="C155" t="str">
        <f>Ciphers!D9</f>
        <v xml:space="preserve">Use of Weapons </v>
      </c>
      <c r="D155" s="34">
        <f>Ciphers!E9</f>
        <v>0</v>
      </c>
      <c r="E155" s="34">
        <f>Ciphers!F9</f>
        <v>0</v>
      </c>
      <c r="G155" s="34">
        <f>Ciphers!H9*Scores!$E155</f>
        <v>0</v>
      </c>
      <c r="H155" s="34">
        <f>Ciphers!I9*Scores!$E155</f>
        <v>0</v>
      </c>
      <c r="I155" s="34">
        <f>Ciphers!J9*Scores!$E155</f>
        <v>0</v>
      </c>
      <c r="J155" s="34">
        <f>Ciphers!K9*Scores!$E155</f>
        <v>0</v>
      </c>
      <c r="K155" s="34">
        <f>Ciphers!L9*Scores!$E155</f>
        <v>0</v>
      </c>
      <c r="L155" s="34">
        <f>Ciphers!M9*Scores!$E155</f>
        <v>0</v>
      </c>
      <c r="M155" s="34">
        <f>Ciphers!N9*Scores!$E155</f>
        <v>0</v>
      </c>
      <c r="N155" s="34">
        <f>Ciphers!O9*Scores!$E155</f>
        <v>0</v>
      </c>
      <c r="O155" s="34">
        <f>Ciphers!P9*Scores!$E155</f>
        <v>0</v>
      </c>
      <c r="P155" s="34">
        <f>Ciphers!Q9*Scores!$E155</f>
        <v>0</v>
      </c>
      <c r="Q155" s="34">
        <f>Ciphers!R9*Scores!$E155</f>
        <v>0</v>
      </c>
      <c r="R155" s="34">
        <f>Ciphers!S9*Scores!$E155</f>
        <v>0</v>
      </c>
      <c r="S155" s="34">
        <f>Ciphers!T9*Scores!$E155</f>
        <v>0</v>
      </c>
      <c r="T155" s="34">
        <f>Ciphers!U9*Scores!$E155</f>
        <v>0</v>
      </c>
      <c r="U155" s="34">
        <f>Ciphers!V9*Scores!$E155</f>
        <v>0</v>
      </c>
      <c r="V155" s="34">
        <f>Ciphers!W9*Scores!$E155</f>
        <v>0</v>
      </c>
      <c r="W155" s="34">
        <f>Ciphers!X9*Scores!$E155</f>
        <v>0</v>
      </c>
      <c r="X155" s="34">
        <f>Ciphers!Y9*Scores!$E155</f>
        <v>0</v>
      </c>
      <c r="Y155" s="34">
        <f>Ciphers!Z9*Scores!$E155</f>
        <v>0</v>
      </c>
      <c r="Z155" s="34">
        <f>Ciphers!AA9*Scores!$E155</f>
        <v>0</v>
      </c>
      <c r="AA155" s="34">
        <f>Ciphers!AB9*Scores!$E155</f>
        <v>0</v>
      </c>
      <c r="AB155" s="34">
        <f>Ciphers!AC9*Scores!$E155</f>
        <v>0</v>
      </c>
      <c r="AC155" s="34">
        <f>Ciphers!AD9*Scores!$E155</f>
        <v>0</v>
      </c>
      <c r="AD155" s="34">
        <f>Ciphers!AE9*Scores!$E155</f>
        <v>0</v>
      </c>
      <c r="AE155" s="34">
        <f>Ciphers!AF9*Scores!$E155</f>
        <v>0</v>
      </c>
      <c r="AF155" s="34">
        <f>Ciphers!AG9*Scores!$E155</f>
        <v>0</v>
      </c>
      <c r="AG155" s="34">
        <f>Ciphers!AH9*Scores!$E155</f>
        <v>0</v>
      </c>
      <c r="AH155" s="34">
        <f>Ciphers!AI9*Scores!$E155</f>
        <v>0</v>
      </c>
      <c r="AI155" s="34">
        <f>Ciphers!AJ9*Scores!$E155</f>
        <v>0</v>
      </c>
      <c r="AJ155" s="34">
        <f>Ciphers!AK9*Scores!$E155</f>
        <v>0</v>
      </c>
      <c r="AK155" s="34">
        <f>Ciphers!AL9*Scores!$E155</f>
        <v>0</v>
      </c>
      <c r="AL155" s="34">
        <f>Ciphers!AM9*Scores!$E155</f>
        <v>0</v>
      </c>
      <c r="AM155" s="34">
        <f>Ciphers!AN9*Scores!$E155</f>
        <v>0</v>
      </c>
      <c r="AN155" s="34">
        <f>Ciphers!AO9*Scores!$E155</f>
        <v>0</v>
      </c>
      <c r="AO155" s="34">
        <f>Ciphers!AP9*Scores!$E155</f>
        <v>0</v>
      </c>
      <c r="AP155" s="34">
        <f>Ciphers!AQ9*Scores!$E155</f>
        <v>0</v>
      </c>
      <c r="AQ155" s="34">
        <f>Ciphers!AR9*Scores!$E155</f>
        <v>0</v>
      </c>
      <c r="AR155" s="34">
        <f>Ciphers!AS9*Scores!$E155</f>
        <v>0</v>
      </c>
      <c r="AS155" s="34">
        <f>Ciphers!AT9*Scores!$E155</f>
        <v>0</v>
      </c>
      <c r="AT155" s="34">
        <f>Ciphers!AU9*Scores!$E155</f>
        <v>0</v>
      </c>
      <c r="AU155" s="34">
        <f>Ciphers!AV9*Scores!$E155</f>
        <v>0</v>
      </c>
      <c r="AV155" s="34">
        <f>Ciphers!AW9*Scores!$E155</f>
        <v>0</v>
      </c>
      <c r="AW155" s="34">
        <f>Ciphers!AX9*Scores!$E155</f>
        <v>0</v>
      </c>
      <c r="AX155" s="34">
        <f>Ciphers!AY9*Scores!$E155</f>
        <v>0</v>
      </c>
      <c r="AY155" s="34">
        <f>Ciphers!AZ9*Scores!$E155</f>
        <v>0</v>
      </c>
      <c r="AZ155" s="34">
        <f>Ciphers!BA9*Scores!$E155</f>
        <v>0</v>
      </c>
    </row>
    <row r="156" spans="1:52" x14ac:dyDescent="0.3">
      <c r="A156">
        <f>Ciphers!A10</f>
        <v>0</v>
      </c>
      <c r="B156" t="s">
        <v>651</v>
      </c>
      <c r="C156" t="str">
        <f>Ciphers!D10</f>
        <v xml:space="preserve">The State of the Art </v>
      </c>
      <c r="D156" s="34">
        <f>Ciphers!E10</f>
        <v>0</v>
      </c>
      <c r="E156" s="34">
        <f>Ciphers!F10</f>
        <v>0</v>
      </c>
      <c r="G156" s="34">
        <f>Ciphers!H10*Scores!$E156</f>
        <v>0</v>
      </c>
      <c r="H156" s="34">
        <f>Ciphers!I10*Scores!$E156</f>
        <v>0</v>
      </c>
      <c r="I156" s="34">
        <f>Ciphers!J10*Scores!$E156</f>
        <v>0</v>
      </c>
      <c r="J156" s="34">
        <f>Ciphers!K10*Scores!$E156</f>
        <v>0</v>
      </c>
      <c r="K156" s="34">
        <f>Ciphers!L10*Scores!$E156</f>
        <v>0</v>
      </c>
      <c r="L156" s="34">
        <f>Ciphers!M10*Scores!$E156</f>
        <v>0</v>
      </c>
      <c r="M156" s="34">
        <f>Ciphers!N10*Scores!$E156</f>
        <v>0</v>
      </c>
      <c r="N156" s="34">
        <f>Ciphers!O10*Scores!$E156</f>
        <v>0</v>
      </c>
      <c r="O156" s="34">
        <f>Ciphers!P10*Scores!$E156</f>
        <v>0</v>
      </c>
      <c r="P156" s="34">
        <f>Ciphers!Q10*Scores!$E156</f>
        <v>0</v>
      </c>
      <c r="Q156" s="34">
        <f>Ciphers!R10*Scores!$E156</f>
        <v>0</v>
      </c>
      <c r="R156" s="34">
        <f>Ciphers!S10*Scores!$E156</f>
        <v>0</v>
      </c>
      <c r="S156" s="34">
        <f>Ciphers!T10*Scores!$E156</f>
        <v>0</v>
      </c>
      <c r="T156" s="34">
        <f>Ciphers!U10*Scores!$E156</f>
        <v>0</v>
      </c>
      <c r="U156" s="34">
        <f>Ciphers!V10*Scores!$E156</f>
        <v>0</v>
      </c>
      <c r="V156" s="34">
        <f>Ciphers!W10*Scores!$E156</f>
        <v>0</v>
      </c>
      <c r="W156" s="34">
        <f>Ciphers!X10*Scores!$E156</f>
        <v>0</v>
      </c>
      <c r="X156" s="34">
        <f>Ciphers!Y10*Scores!$E156</f>
        <v>0</v>
      </c>
      <c r="Y156" s="34">
        <f>Ciphers!Z10*Scores!$E156</f>
        <v>0</v>
      </c>
      <c r="Z156" s="34">
        <f>Ciphers!AA10*Scores!$E156</f>
        <v>0</v>
      </c>
      <c r="AA156" s="34">
        <f>Ciphers!AB10*Scores!$E156</f>
        <v>0</v>
      </c>
      <c r="AB156" s="34">
        <f>Ciphers!AC10*Scores!$E156</f>
        <v>0</v>
      </c>
      <c r="AC156" s="34">
        <f>Ciphers!AD10*Scores!$E156</f>
        <v>0</v>
      </c>
      <c r="AD156" s="34">
        <f>Ciphers!AE10*Scores!$E156</f>
        <v>0</v>
      </c>
      <c r="AE156" s="34">
        <f>Ciphers!AF10*Scores!$E156</f>
        <v>0</v>
      </c>
      <c r="AF156" s="34">
        <f>Ciphers!AG10*Scores!$E156</f>
        <v>0</v>
      </c>
      <c r="AG156" s="34">
        <f>Ciphers!AH10*Scores!$E156</f>
        <v>0</v>
      </c>
      <c r="AH156" s="34">
        <f>Ciphers!AI10*Scores!$E156</f>
        <v>0</v>
      </c>
      <c r="AI156" s="34">
        <f>Ciphers!AJ10*Scores!$E156</f>
        <v>0</v>
      </c>
      <c r="AJ156" s="34">
        <f>Ciphers!AK10*Scores!$E156</f>
        <v>0</v>
      </c>
      <c r="AK156" s="34">
        <f>Ciphers!AL10*Scores!$E156</f>
        <v>0</v>
      </c>
      <c r="AL156" s="34">
        <f>Ciphers!AM10*Scores!$E156</f>
        <v>0</v>
      </c>
      <c r="AM156" s="34">
        <f>Ciphers!AN10*Scores!$E156</f>
        <v>0</v>
      </c>
      <c r="AN156" s="34">
        <f>Ciphers!AO10*Scores!$E156</f>
        <v>0</v>
      </c>
      <c r="AO156" s="34">
        <f>Ciphers!AP10*Scores!$E156</f>
        <v>0</v>
      </c>
      <c r="AP156" s="34">
        <f>Ciphers!AQ10*Scores!$E156</f>
        <v>0</v>
      </c>
      <c r="AQ156" s="34">
        <f>Ciphers!AR10*Scores!$E156</f>
        <v>0</v>
      </c>
      <c r="AR156" s="34">
        <f>Ciphers!AS10*Scores!$E156</f>
        <v>0</v>
      </c>
      <c r="AS156" s="34">
        <f>Ciphers!AT10*Scores!$E156</f>
        <v>0</v>
      </c>
      <c r="AT156" s="34">
        <f>Ciphers!AU10*Scores!$E156</f>
        <v>0</v>
      </c>
      <c r="AU156" s="34">
        <f>Ciphers!AV10*Scores!$E156</f>
        <v>0</v>
      </c>
      <c r="AV156" s="34">
        <f>Ciphers!AW10*Scores!$E156</f>
        <v>0</v>
      </c>
      <c r="AW156" s="34">
        <f>Ciphers!AX10*Scores!$E156</f>
        <v>0</v>
      </c>
      <c r="AX156" s="34">
        <f>Ciphers!AY10*Scores!$E156</f>
        <v>0</v>
      </c>
      <c r="AY156" s="34">
        <f>Ciphers!AZ10*Scores!$E156</f>
        <v>0</v>
      </c>
      <c r="AZ156" s="34">
        <f>Ciphers!BA10*Scores!$E156</f>
        <v>0</v>
      </c>
    </row>
    <row r="157" spans="1:52" x14ac:dyDescent="0.3">
      <c r="A157">
        <f>Ciphers!A11</f>
        <v>0</v>
      </c>
      <c r="B157" t="s">
        <v>651</v>
      </c>
      <c r="C157" t="str">
        <f>Ciphers!D11</f>
        <v>Against a Dark Background</v>
      </c>
      <c r="D157" s="34">
        <f>Ciphers!E11</f>
        <v>0</v>
      </c>
      <c r="E157" s="34">
        <f>Ciphers!F11</f>
        <v>0</v>
      </c>
      <c r="G157" s="34">
        <f>Ciphers!H11*Scores!$E157</f>
        <v>0</v>
      </c>
      <c r="H157" s="34">
        <f>Ciphers!I11*Scores!$E157</f>
        <v>0</v>
      </c>
      <c r="I157" s="34">
        <f>Ciphers!J11*Scores!$E157</f>
        <v>0</v>
      </c>
      <c r="J157" s="34">
        <f>Ciphers!K11*Scores!$E157</f>
        <v>0</v>
      </c>
      <c r="K157" s="34">
        <f>Ciphers!L11*Scores!$E157</f>
        <v>0</v>
      </c>
      <c r="L157" s="34">
        <f>Ciphers!M11*Scores!$E157</f>
        <v>0</v>
      </c>
      <c r="M157" s="34">
        <f>Ciphers!N11*Scores!$E157</f>
        <v>0</v>
      </c>
      <c r="N157" s="34">
        <f>Ciphers!O11*Scores!$E157</f>
        <v>0</v>
      </c>
      <c r="O157" s="34">
        <f>Ciphers!P11*Scores!$E157</f>
        <v>0</v>
      </c>
      <c r="P157" s="34">
        <f>Ciphers!Q11*Scores!$E157</f>
        <v>0</v>
      </c>
      <c r="Q157" s="34">
        <f>Ciphers!R11*Scores!$E157</f>
        <v>0</v>
      </c>
      <c r="R157" s="34">
        <f>Ciphers!S11*Scores!$E157</f>
        <v>0</v>
      </c>
      <c r="S157" s="34">
        <f>Ciphers!T11*Scores!$E157</f>
        <v>0</v>
      </c>
      <c r="T157" s="34">
        <f>Ciphers!U11*Scores!$E157</f>
        <v>0</v>
      </c>
      <c r="U157" s="34">
        <f>Ciphers!V11*Scores!$E157</f>
        <v>0</v>
      </c>
      <c r="V157" s="34">
        <f>Ciphers!W11*Scores!$E157</f>
        <v>0</v>
      </c>
      <c r="W157" s="34">
        <f>Ciphers!X11*Scores!$E157</f>
        <v>0</v>
      </c>
      <c r="X157" s="34">
        <f>Ciphers!Y11*Scores!$E157</f>
        <v>0</v>
      </c>
      <c r="Y157" s="34">
        <f>Ciphers!Z11*Scores!$E157</f>
        <v>0</v>
      </c>
      <c r="Z157" s="34">
        <f>Ciphers!AA11*Scores!$E157</f>
        <v>0</v>
      </c>
      <c r="AA157" s="34">
        <f>Ciphers!AB11*Scores!$E157</f>
        <v>0</v>
      </c>
      <c r="AB157" s="34">
        <f>Ciphers!AC11*Scores!$E157</f>
        <v>0</v>
      </c>
      <c r="AC157" s="34">
        <f>Ciphers!AD11*Scores!$E157</f>
        <v>0</v>
      </c>
      <c r="AD157" s="34">
        <f>Ciphers!AE11*Scores!$E157</f>
        <v>0</v>
      </c>
      <c r="AE157" s="34">
        <f>Ciphers!AF11*Scores!$E157</f>
        <v>0</v>
      </c>
      <c r="AF157" s="34">
        <f>Ciphers!AG11*Scores!$E157</f>
        <v>0</v>
      </c>
      <c r="AG157" s="34">
        <f>Ciphers!AH11*Scores!$E157</f>
        <v>0</v>
      </c>
      <c r="AH157" s="34">
        <f>Ciphers!AI11*Scores!$E157</f>
        <v>0</v>
      </c>
      <c r="AI157" s="34">
        <f>Ciphers!AJ11*Scores!$E157</f>
        <v>0</v>
      </c>
      <c r="AJ157" s="34">
        <f>Ciphers!AK11*Scores!$E157</f>
        <v>0</v>
      </c>
      <c r="AK157" s="34">
        <f>Ciphers!AL11*Scores!$E157</f>
        <v>0</v>
      </c>
      <c r="AL157" s="34">
        <f>Ciphers!AM11*Scores!$E157</f>
        <v>0</v>
      </c>
      <c r="AM157" s="34">
        <f>Ciphers!AN11*Scores!$E157</f>
        <v>0</v>
      </c>
      <c r="AN157" s="34">
        <f>Ciphers!AO11*Scores!$E157</f>
        <v>0</v>
      </c>
      <c r="AO157" s="34">
        <f>Ciphers!AP11*Scores!$E157</f>
        <v>0</v>
      </c>
      <c r="AP157" s="34">
        <f>Ciphers!AQ11*Scores!$E157</f>
        <v>0</v>
      </c>
      <c r="AQ157" s="34">
        <f>Ciphers!AR11*Scores!$E157</f>
        <v>0</v>
      </c>
      <c r="AR157" s="34">
        <f>Ciphers!AS11*Scores!$E157</f>
        <v>0</v>
      </c>
      <c r="AS157" s="34">
        <f>Ciphers!AT11*Scores!$E157</f>
        <v>0</v>
      </c>
      <c r="AT157" s="34">
        <f>Ciphers!AU11*Scores!$E157</f>
        <v>0</v>
      </c>
      <c r="AU157" s="34">
        <f>Ciphers!AV11*Scores!$E157</f>
        <v>0</v>
      </c>
      <c r="AV157" s="34">
        <f>Ciphers!AW11*Scores!$E157</f>
        <v>0</v>
      </c>
      <c r="AW157" s="34">
        <f>Ciphers!AX11*Scores!$E157</f>
        <v>0</v>
      </c>
      <c r="AX157" s="34">
        <f>Ciphers!AY11*Scores!$E157</f>
        <v>0</v>
      </c>
      <c r="AY157" s="34">
        <f>Ciphers!AZ11*Scores!$E157</f>
        <v>0</v>
      </c>
      <c r="AZ157" s="34">
        <f>Ciphers!BA11*Scores!$E157</f>
        <v>0</v>
      </c>
    </row>
    <row r="158" spans="1:52" x14ac:dyDescent="0.3">
      <c r="A158">
        <f>Ciphers!A12</f>
        <v>0</v>
      </c>
      <c r="B158" t="s">
        <v>651</v>
      </c>
      <c r="C158" t="str">
        <f>Ciphers!D12</f>
        <v>Feersum Endjinn</v>
      </c>
      <c r="D158" s="34">
        <f>Ciphers!E12</f>
        <v>0</v>
      </c>
      <c r="E158" s="34">
        <f>Ciphers!F12</f>
        <v>0</v>
      </c>
      <c r="G158" s="34">
        <f>Ciphers!H12*Scores!$E158</f>
        <v>0</v>
      </c>
      <c r="H158" s="34">
        <f>Ciphers!I12*Scores!$E158</f>
        <v>0</v>
      </c>
      <c r="I158" s="34">
        <f>Ciphers!J12*Scores!$E158</f>
        <v>0</v>
      </c>
      <c r="J158" s="34">
        <f>Ciphers!K12*Scores!$E158</f>
        <v>0</v>
      </c>
      <c r="K158" s="34">
        <f>Ciphers!L12*Scores!$E158</f>
        <v>0</v>
      </c>
      <c r="L158" s="34">
        <f>Ciphers!M12*Scores!$E158</f>
        <v>0</v>
      </c>
      <c r="M158" s="34">
        <f>Ciphers!N12*Scores!$E158</f>
        <v>0</v>
      </c>
      <c r="N158" s="34">
        <f>Ciphers!O12*Scores!$E158</f>
        <v>0</v>
      </c>
      <c r="O158" s="34">
        <f>Ciphers!P12*Scores!$E158</f>
        <v>0</v>
      </c>
      <c r="P158" s="34">
        <f>Ciphers!Q12*Scores!$E158</f>
        <v>0</v>
      </c>
      <c r="Q158" s="34">
        <f>Ciphers!R12*Scores!$E158</f>
        <v>0</v>
      </c>
      <c r="R158" s="34">
        <f>Ciphers!S12*Scores!$E158</f>
        <v>0</v>
      </c>
      <c r="S158" s="34">
        <f>Ciphers!T12*Scores!$E158</f>
        <v>0</v>
      </c>
      <c r="T158" s="34">
        <f>Ciphers!U12*Scores!$E158</f>
        <v>0</v>
      </c>
      <c r="U158" s="34">
        <f>Ciphers!V12*Scores!$E158</f>
        <v>0</v>
      </c>
      <c r="V158" s="34">
        <f>Ciphers!W12*Scores!$E158</f>
        <v>0</v>
      </c>
      <c r="W158" s="34">
        <f>Ciphers!X12*Scores!$E158</f>
        <v>0</v>
      </c>
      <c r="X158" s="34">
        <f>Ciphers!Y12*Scores!$E158</f>
        <v>0</v>
      </c>
      <c r="Y158" s="34">
        <f>Ciphers!Z12*Scores!$E158</f>
        <v>0</v>
      </c>
      <c r="Z158" s="34">
        <f>Ciphers!AA12*Scores!$E158</f>
        <v>0</v>
      </c>
      <c r="AA158" s="34">
        <f>Ciphers!AB12*Scores!$E158</f>
        <v>0</v>
      </c>
      <c r="AB158" s="34">
        <f>Ciphers!AC12*Scores!$E158</f>
        <v>0</v>
      </c>
      <c r="AC158" s="34">
        <f>Ciphers!AD12*Scores!$E158</f>
        <v>0</v>
      </c>
      <c r="AD158" s="34">
        <f>Ciphers!AE12*Scores!$E158</f>
        <v>0</v>
      </c>
      <c r="AE158" s="34">
        <f>Ciphers!AF12*Scores!$E158</f>
        <v>0</v>
      </c>
      <c r="AF158" s="34">
        <f>Ciphers!AG12*Scores!$E158</f>
        <v>0</v>
      </c>
      <c r="AG158" s="34">
        <f>Ciphers!AH12*Scores!$E158</f>
        <v>0</v>
      </c>
      <c r="AH158" s="34">
        <f>Ciphers!AI12*Scores!$E158</f>
        <v>0</v>
      </c>
      <c r="AI158" s="34">
        <f>Ciphers!AJ12*Scores!$E158</f>
        <v>0</v>
      </c>
      <c r="AJ158" s="34">
        <f>Ciphers!AK12*Scores!$E158</f>
        <v>0</v>
      </c>
      <c r="AK158" s="34">
        <f>Ciphers!AL12*Scores!$E158</f>
        <v>0</v>
      </c>
      <c r="AL158" s="34">
        <f>Ciphers!AM12*Scores!$E158</f>
        <v>0</v>
      </c>
      <c r="AM158" s="34">
        <f>Ciphers!AN12*Scores!$E158</f>
        <v>0</v>
      </c>
      <c r="AN158" s="34">
        <f>Ciphers!AO12*Scores!$E158</f>
        <v>0</v>
      </c>
      <c r="AO158" s="34">
        <f>Ciphers!AP12*Scores!$E158</f>
        <v>0</v>
      </c>
      <c r="AP158" s="34">
        <f>Ciphers!AQ12*Scores!$E158</f>
        <v>0</v>
      </c>
      <c r="AQ158" s="34">
        <f>Ciphers!AR12*Scores!$E158</f>
        <v>0</v>
      </c>
      <c r="AR158" s="34">
        <f>Ciphers!AS12*Scores!$E158</f>
        <v>0</v>
      </c>
      <c r="AS158" s="34">
        <f>Ciphers!AT12*Scores!$E158</f>
        <v>0</v>
      </c>
      <c r="AT158" s="34">
        <f>Ciphers!AU12*Scores!$E158</f>
        <v>0</v>
      </c>
      <c r="AU158" s="34">
        <f>Ciphers!AV12*Scores!$E158</f>
        <v>0</v>
      </c>
      <c r="AV158" s="34">
        <f>Ciphers!AW12*Scores!$E158</f>
        <v>0</v>
      </c>
      <c r="AW158" s="34">
        <f>Ciphers!AX12*Scores!$E158</f>
        <v>0</v>
      </c>
      <c r="AX158" s="34">
        <f>Ciphers!AY12*Scores!$E158</f>
        <v>0</v>
      </c>
      <c r="AY158" s="34">
        <f>Ciphers!AZ12*Scores!$E158</f>
        <v>0</v>
      </c>
      <c r="AZ158" s="34">
        <f>Ciphers!BA12*Scores!$E158</f>
        <v>0</v>
      </c>
    </row>
    <row r="159" spans="1:52" x14ac:dyDescent="0.3">
      <c r="A159">
        <f>Ciphers!A13</f>
        <v>0</v>
      </c>
      <c r="B159" t="s">
        <v>651</v>
      </c>
      <c r="C159" t="str">
        <f>Ciphers!D13</f>
        <v xml:space="preserve">Excesion </v>
      </c>
      <c r="D159" s="34">
        <f>Ciphers!E13</f>
        <v>0</v>
      </c>
      <c r="E159" s="34">
        <f>Ciphers!F13</f>
        <v>0</v>
      </c>
      <c r="G159" s="34">
        <f>Ciphers!H13*Scores!$E159</f>
        <v>0</v>
      </c>
      <c r="H159" s="34">
        <f>Ciphers!I13*Scores!$E159</f>
        <v>0</v>
      </c>
      <c r="I159" s="34">
        <f>Ciphers!J13*Scores!$E159</f>
        <v>0</v>
      </c>
      <c r="J159" s="34">
        <f>Ciphers!K13*Scores!$E159</f>
        <v>0</v>
      </c>
      <c r="K159" s="34">
        <f>Ciphers!L13*Scores!$E159</f>
        <v>0</v>
      </c>
      <c r="L159" s="34">
        <f>Ciphers!M13*Scores!$E159</f>
        <v>0</v>
      </c>
      <c r="M159" s="34">
        <f>Ciphers!N13*Scores!$E159</f>
        <v>0</v>
      </c>
      <c r="N159" s="34">
        <f>Ciphers!O13*Scores!$E159</f>
        <v>0</v>
      </c>
      <c r="O159" s="34">
        <f>Ciphers!P13*Scores!$E159</f>
        <v>0</v>
      </c>
      <c r="P159" s="34">
        <f>Ciphers!Q13*Scores!$E159</f>
        <v>0</v>
      </c>
      <c r="Q159" s="34">
        <f>Ciphers!R13*Scores!$E159</f>
        <v>0</v>
      </c>
      <c r="R159" s="34">
        <f>Ciphers!S13*Scores!$E159</f>
        <v>0</v>
      </c>
      <c r="S159" s="34">
        <f>Ciphers!T13*Scores!$E159</f>
        <v>0</v>
      </c>
      <c r="T159" s="34">
        <f>Ciphers!U13*Scores!$E159</f>
        <v>0</v>
      </c>
      <c r="U159" s="34">
        <f>Ciphers!V13*Scores!$E159</f>
        <v>0</v>
      </c>
      <c r="V159" s="34">
        <f>Ciphers!W13*Scores!$E159</f>
        <v>0</v>
      </c>
      <c r="W159" s="34">
        <f>Ciphers!X13*Scores!$E159</f>
        <v>0</v>
      </c>
      <c r="X159" s="34">
        <f>Ciphers!Y13*Scores!$E159</f>
        <v>0</v>
      </c>
      <c r="Y159" s="34">
        <f>Ciphers!Z13*Scores!$E159</f>
        <v>0</v>
      </c>
      <c r="Z159" s="34">
        <f>Ciphers!AA13*Scores!$E159</f>
        <v>0</v>
      </c>
      <c r="AA159" s="34">
        <f>Ciphers!AB13*Scores!$E159</f>
        <v>0</v>
      </c>
      <c r="AB159" s="34">
        <f>Ciphers!AC13*Scores!$E159</f>
        <v>0</v>
      </c>
      <c r="AC159" s="34">
        <f>Ciphers!AD13*Scores!$E159</f>
        <v>0</v>
      </c>
      <c r="AD159" s="34">
        <f>Ciphers!AE13*Scores!$E159</f>
        <v>0</v>
      </c>
      <c r="AE159" s="34">
        <f>Ciphers!AF13*Scores!$E159</f>
        <v>0</v>
      </c>
      <c r="AF159" s="34">
        <f>Ciphers!AG13*Scores!$E159</f>
        <v>0</v>
      </c>
      <c r="AG159" s="34">
        <f>Ciphers!AH13*Scores!$E159</f>
        <v>0</v>
      </c>
      <c r="AH159" s="34">
        <f>Ciphers!AI13*Scores!$E159</f>
        <v>0</v>
      </c>
      <c r="AI159" s="34">
        <f>Ciphers!AJ13*Scores!$E159</f>
        <v>0</v>
      </c>
      <c r="AJ159" s="34">
        <f>Ciphers!AK13*Scores!$E159</f>
        <v>0</v>
      </c>
      <c r="AK159" s="34">
        <f>Ciphers!AL13*Scores!$E159</f>
        <v>0</v>
      </c>
      <c r="AL159" s="34">
        <f>Ciphers!AM13*Scores!$E159</f>
        <v>0</v>
      </c>
      <c r="AM159" s="34">
        <f>Ciphers!AN13*Scores!$E159</f>
        <v>0</v>
      </c>
      <c r="AN159" s="34">
        <f>Ciphers!AO13*Scores!$E159</f>
        <v>0</v>
      </c>
      <c r="AO159" s="34">
        <f>Ciphers!AP13*Scores!$E159</f>
        <v>0</v>
      </c>
      <c r="AP159" s="34">
        <f>Ciphers!AQ13*Scores!$E159</f>
        <v>0</v>
      </c>
      <c r="AQ159" s="34">
        <f>Ciphers!AR13*Scores!$E159</f>
        <v>0</v>
      </c>
      <c r="AR159" s="34">
        <f>Ciphers!AS13*Scores!$E159</f>
        <v>0</v>
      </c>
      <c r="AS159" s="34">
        <f>Ciphers!AT13*Scores!$E159</f>
        <v>0</v>
      </c>
      <c r="AT159" s="34">
        <f>Ciphers!AU13*Scores!$E159</f>
        <v>0</v>
      </c>
      <c r="AU159" s="34">
        <f>Ciphers!AV13*Scores!$E159</f>
        <v>0</v>
      </c>
      <c r="AV159" s="34">
        <f>Ciphers!AW13*Scores!$E159</f>
        <v>0</v>
      </c>
      <c r="AW159" s="34">
        <f>Ciphers!AX13*Scores!$E159</f>
        <v>0</v>
      </c>
      <c r="AX159" s="34">
        <f>Ciphers!AY13*Scores!$E159</f>
        <v>0</v>
      </c>
      <c r="AY159" s="34">
        <f>Ciphers!AZ13*Scores!$E159</f>
        <v>0</v>
      </c>
      <c r="AZ159" s="34">
        <f>Ciphers!BA13*Scores!$E159</f>
        <v>0</v>
      </c>
    </row>
    <row r="160" spans="1:52" x14ac:dyDescent="0.3">
      <c r="A160">
        <f>Ciphers!A14</f>
        <v>0</v>
      </c>
      <c r="B160" t="s">
        <v>651</v>
      </c>
      <c r="C160" t="str">
        <f>Ciphers!D14</f>
        <v xml:space="preserve">Inversions </v>
      </c>
      <c r="D160" s="34">
        <f>Ciphers!E14</f>
        <v>0</v>
      </c>
      <c r="E160" s="34">
        <f>Ciphers!F14</f>
        <v>0</v>
      </c>
      <c r="G160" s="34">
        <f>Ciphers!H14*Scores!$E160</f>
        <v>0</v>
      </c>
      <c r="H160" s="34">
        <f>Ciphers!I14*Scores!$E160</f>
        <v>0</v>
      </c>
      <c r="I160" s="34">
        <f>Ciphers!J14*Scores!$E160</f>
        <v>0</v>
      </c>
      <c r="J160" s="34">
        <f>Ciphers!K14*Scores!$E160</f>
        <v>0</v>
      </c>
      <c r="K160" s="34">
        <f>Ciphers!L14*Scores!$E160</f>
        <v>0</v>
      </c>
      <c r="L160" s="34">
        <f>Ciphers!M14*Scores!$E160</f>
        <v>0</v>
      </c>
      <c r="M160" s="34">
        <f>Ciphers!N14*Scores!$E160</f>
        <v>0</v>
      </c>
      <c r="N160" s="34">
        <f>Ciphers!O14*Scores!$E160</f>
        <v>0</v>
      </c>
      <c r="O160" s="34">
        <f>Ciphers!P14*Scores!$E160</f>
        <v>0</v>
      </c>
      <c r="P160" s="34">
        <f>Ciphers!Q14*Scores!$E160</f>
        <v>0</v>
      </c>
      <c r="Q160" s="34">
        <f>Ciphers!R14*Scores!$E160</f>
        <v>0</v>
      </c>
      <c r="R160" s="34">
        <f>Ciphers!S14*Scores!$E160</f>
        <v>0</v>
      </c>
      <c r="S160" s="34">
        <f>Ciphers!T14*Scores!$E160</f>
        <v>0</v>
      </c>
      <c r="T160" s="34">
        <f>Ciphers!U14*Scores!$E160</f>
        <v>0</v>
      </c>
      <c r="U160" s="34">
        <f>Ciphers!V14*Scores!$E160</f>
        <v>0</v>
      </c>
      <c r="V160" s="34">
        <f>Ciphers!W14*Scores!$E160</f>
        <v>0</v>
      </c>
      <c r="W160" s="34">
        <f>Ciphers!X14*Scores!$E160</f>
        <v>0</v>
      </c>
      <c r="X160" s="34">
        <f>Ciphers!Y14*Scores!$E160</f>
        <v>0</v>
      </c>
      <c r="Y160" s="34">
        <f>Ciphers!Z14*Scores!$E160</f>
        <v>0</v>
      </c>
      <c r="Z160" s="34">
        <f>Ciphers!AA14*Scores!$E160</f>
        <v>0</v>
      </c>
      <c r="AA160" s="34">
        <f>Ciphers!AB14*Scores!$E160</f>
        <v>0</v>
      </c>
      <c r="AB160" s="34">
        <f>Ciphers!AC14*Scores!$E160</f>
        <v>0</v>
      </c>
      <c r="AC160" s="34">
        <f>Ciphers!AD14*Scores!$E160</f>
        <v>0</v>
      </c>
      <c r="AD160" s="34">
        <f>Ciphers!AE14*Scores!$E160</f>
        <v>0</v>
      </c>
      <c r="AE160" s="34">
        <f>Ciphers!AF14*Scores!$E160</f>
        <v>0</v>
      </c>
      <c r="AF160" s="34">
        <f>Ciphers!AG14*Scores!$E160</f>
        <v>0</v>
      </c>
      <c r="AG160" s="34">
        <f>Ciphers!AH14*Scores!$E160</f>
        <v>0</v>
      </c>
      <c r="AH160" s="34">
        <f>Ciphers!AI14*Scores!$E160</f>
        <v>0</v>
      </c>
      <c r="AI160" s="34">
        <f>Ciphers!AJ14*Scores!$E160</f>
        <v>0</v>
      </c>
      <c r="AJ160" s="34">
        <f>Ciphers!AK14*Scores!$E160</f>
        <v>0</v>
      </c>
      <c r="AK160" s="34">
        <f>Ciphers!AL14*Scores!$E160</f>
        <v>0</v>
      </c>
      <c r="AL160" s="34">
        <f>Ciphers!AM14*Scores!$E160</f>
        <v>0</v>
      </c>
      <c r="AM160" s="34">
        <f>Ciphers!AN14*Scores!$E160</f>
        <v>0</v>
      </c>
      <c r="AN160" s="34">
        <f>Ciphers!AO14*Scores!$E160</f>
        <v>0</v>
      </c>
      <c r="AO160" s="34">
        <f>Ciphers!AP14*Scores!$E160</f>
        <v>0</v>
      </c>
      <c r="AP160" s="34">
        <f>Ciphers!AQ14*Scores!$E160</f>
        <v>0</v>
      </c>
      <c r="AQ160" s="34">
        <f>Ciphers!AR14*Scores!$E160</f>
        <v>0</v>
      </c>
      <c r="AR160" s="34">
        <f>Ciphers!AS14*Scores!$E160</f>
        <v>0</v>
      </c>
      <c r="AS160" s="34">
        <f>Ciphers!AT14*Scores!$E160</f>
        <v>0</v>
      </c>
      <c r="AT160" s="34">
        <f>Ciphers!AU14*Scores!$E160</f>
        <v>0</v>
      </c>
      <c r="AU160" s="34">
        <f>Ciphers!AV14*Scores!$E160</f>
        <v>0</v>
      </c>
      <c r="AV160" s="34">
        <f>Ciphers!AW14*Scores!$E160</f>
        <v>0</v>
      </c>
      <c r="AW160" s="34">
        <f>Ciphers!AX14*Scores!$E160</f>
        <v>0</v>
      </c>
      <c r="AX160" s="34">
        <f>Ciphers!AY14*Scores!$E160</f>
        <v>0</v>
      </c>
      <c r="AY160" s="34">
        <f>Ciphers!AZ14*Scores!$E160</f>
        <v>0</v>
      </c>
      <c r="AZ160" s="34">
        <f>Ciphers!BA14*Scores!$E160</f>
        <v>0</v>
      </c>
    </row>
    <row r="161" spans="1:52" x14ac:dyDescent="0.3">
      <c r="A161">
        <f>Ciphers!A15</f>
        <v>0</v>
      </c>
      <c r="B161" t="s">
        <v>651</v>
      </c>
      <c r="C161" t="str">
        <f>Ciphers!D15</f>
        <v xml:space="preserve">Look to Windward </v>
      </c>
      <c r="D161" s="34">
        <f>Ciphers!E15</f>
        <v>0</v>
      </c>
      <c r="E161" s="34">
        <f>Ciphers!F15</f>
        <v>0</v>
      </c>
      <c r="G161" s="34">
        <f>Ciphers!H15*Scores!$E161</f>
        <v>0</v>
      </c>
      <c r="H161" s="34">
        <f>Ciphers!I15*Scores!$E161</f>
        <v>0</v>
      </c>
      <c r="I161" s="34">
        <f>Ciphers!J15*Scores!$E161</f>
        <v>0</v>
      </c>
      <c r="J161" s="34">
        <f>Ciphers!K15*Scores!$E161</f>
        <v>0</v>
      </c>
      <c r="K161" s="34">
        <f>Ciphers!L15*Scores!$E161</f>
        <v>0</v>
      </c>
      <c r="L161" s="34">
        <f>Ciphers!M15*Scores!$E161</f>
        <v>0</v>
      </c>
      <c r="M161" s="34">
        <f>Ciphers!N15*Scores!$E161</f>
        <v>0</v>
      </c>
      <c r="N161" s="34">
        <f>Ciphers!O15*Scores!$E161</f>
        <v>0</v>
      </c>
      <c r="O161" s="34">
        <f>Ciphers!P15*Scores!$E161</f>
        <v>0</v>
      </c>
      <c r="P161" s="34">
        <f>Ciphers!Q15*Scores!$E161</f>
        <v>0</v>
      </c>
      <c r="Q161" s="34">
        <f>Ciphers!R15*Scores!$E161</f>
        <v>0</v>
      </c>
      <c r="R161" s="34">
        <f>Ciphers!S15*Scores!$E161</f>
        <v>0</v>
      </c>
      <c r="S161" s="34">
        <f>Ciphers!T15*Scores!$E161</f>
        <v>0</v>
      </c>
      <c r="T161" s="34">
        <f>Ciphers!U15*Scores!$E161</f>
        <v>0</v>
      </c>
      <c r="U161" s="34">
        <f>Ciphers!V15*Scores!$E161</f>
        <v>0</v>
      </c>
      <c r="V161" s="34">
        <f>Ciphers!W15*Scores!$E161</f>
        <v>0</v>
      </c>
      <c r="W161" s="34">
        <f>Ciphers!X15*Scores!$E161</f>
        <v>0</v>
      </c>
      <c r="X161" s="34">
        <f>Ciphers!Y15*Scores!$E161</f>
        <v>0</v>
      </c>
      <c r="Y161" s="34">
        <f>Ciphers!Z15*Scores!$E161</f>
        <v>0</v>
      </c>
      <c r="Z161" s="34">
        <f>Ciphers!AA15*Scores!$E161</f>
        <v>0</v>
      </c>
      <c r="AA161" s="34">
        <f>Ciphers!AB15*Scores!$E161</f>
        <v>0</v>
      </c>
      <c r="AB161" s="34">
        <f>Ciphers!AC15*Scores!$E161</f>
        <v>0</v>
      </c>
      <c r="AC161" s="34">
        <f>Ciphers!AD15*Scores!$E161</f>
        <v>0</v>
      </c>
      <c r="AD161" s="34">
        <f>Ciphers!AE15*Scores!$E161</f>
        <v>0</v>
      </c>
      <c r="AE161" s="34">
        <f>Ciphers!AF15*Scores!$E161</f>
        <v>0</v>
      </c>
      <c r="AF161" s="34">
        <f>Ciphers!AG15*Scores!$E161</f>
        <v>0</v>
      </c>
      <c r="AG161" s="34">
        <f>Ciphers!AH15*Scores!$E161</f>
        <v>0</v>
      </c>
      <c r="AH161" s="34">
        <f>Ciphers!AI15*Scores!$E161</f>
        <v>0</v>
      </c>
      <c r="AI161" s="34">
        <f>Ciphers!AJ15*Scores!$E161</f>
        <v>0</v>
      </c>
      <c r="AJ161" s="34">
        <f>Ciphers!AK15*Scores!$E161</f>
        <v>0</v>
      </c>
      <c r="AK161" s="34">
        <f>Ciphers!AL15*Scores!$E161</f>
        <v>0</v>
      </c>
      <c r="AL161" s="34">
        <f>Ciphers!AM15*Scores!$E161</f>
        <v>0</v>
      </c>
      <c r="AM161" s="34">
        <f>Ciphers!AN15*Scores!$E161</f>
        <v>0</v>
      </c>
      <c r="AN161" s="34">
        <f>Ciphers!AO15*Scores!$E161</f>
        <v>0</v>
      </c>
      <c r="AO161" s="34">
        <f>Ciphers!AP15*Scores!$E161</f>
        <v>0</v>
      </c>
      <c r="AP161" s="34">
        <f>Ciphers!AQ15*Scores!$E161</f>
        <v>0</v>
      </c>
      <c r="AQ161" s="34">
        <f>Ciphers!AR15*Scores!$E161</f>
        <v>0</v>
      </c>
      <c r="AR161" s="34">
        <f>Ciphers!AS15*Scores!$E161</f>
        <v>0</v>
      </c>
      <c r="AS161" s="34">
        <f>Ciphers!AT15*Scores!$E161</f>
        <v>0</v>
      </c>
      <c r="AT161" s="34">
        <f>Ciphers!AU15*Scores!$E161</f>
        <v>0</v>
      </c>
      <c r="AU161" s="34">
        <f>Ciphers!AV15*Scores!$E161</f>
        <v>0</v>
      </c>
      <c r="AV161" s="34">
        <f>Ciphers!AW15*Scores!$E161</f>
        <v>0</v>
      </c>
      <c r="AW161" s="34">
        <f>Ciphers!AX15*Scores!$E161</f>
        <v>0</v>
      </c>
      <c r="AX161" s="34">
        <f>Ciphers!AY15*Scores!$E161</f>
        <v>0</v>
      </c>
      <c r="AY161" s="34">
        <f>Ciphers!AZ15*Scores!$E161</f>
        <v>0</v>
      </c>
      <c r="AZ161" s="34">
        <f>Ciphers!BA15*Scores!$E161</f>
        <v>0</v>
      </c>
    </row>
    <row r="162" spans="1:52" x14ac:dyDescent="0.3">
      <c r="A162">
        <f>Ciphers!A16</f>
        <v>0</v>
      </c>
      <c r="B162" t="s">
        <v>651</v>
      </c>
      <c r="C162" t="str">
        <f>Ciphers!D16</f>
        <v>Matter</v>
      </c>
      <c r="D162" s="34">
        <f>Ciphers!E16</f>
        <v>0</v>
      </c>
      <c r="E162" s="34">
        <f>Ciphers!F16</f>
        <v>0</v>
      </c>
      <c r="G162" s="34">
        <f>Ciphers!H16*Scores!$E162</f>
        <v>0</v>
      </c>
      <c r="H162" s="34">
        <f>Ciphers!I16*Scores!$E162</f>
        <v>0</v>
      </c>
      <c r="I162" s="34">
        <f>Ciphers!J16*Scores!$E162</f>
        <v>0</v>
      </c>
      <c r="J162" s="34">
        <f>Ciphers!K16*Scores!$E162</f>
        <v>0</v>
      </c>
      <c r="K162" s="34">
        <f>Ciphers!L16*Scores!$E162</f>
        <v>0</v>
      </c>
      <c r="L162" s="34">
        <f>Ciphers!M16*Scores!$E162</f>
        <v>0</v>
      </c>
      <c r="M162" s="34">
        <f>Ciphers!N16*Scores!$E162</f>
        <v>0</v>
      </c>
      <c r="N162" s="34">
        <f>Ciphers!O16*Scores!$E162</f>
        <v>0</v>
      </c>
      <c r="O162" s="34">
        <f>Ciphers!P16*Scores!$E162</f>
        <v>0</v>
      </c>
      <c r="P162" s="34">
        <f>Ciphers!Q16*Scores!$E162</f>
        <v>0</v>
      </c>
      <c r="Q162" s="34">
        <f>Ciphers!R16*Scores!$E162</f>
        <v>0</v>
      </c>
      <c r="R162" s="34">
        <f>Ciphers!S16*Scores!$E162</f>
        <v>0</v>
      </c>
      <c r="S162" s="34">
        <f>Ciphers!T16*Scores!$E162</f>
        <v>0</v>
      </c>
      <c r="T162" s="34">
        <f>Ciphers!U16*Scores!$E162</f>
        <v>0</v>
      </c>
      <c r="U162" s="34">
        <f>Ciphers!V16*Scores!$E162</f>
        <v>0</v>
      </c>
      <c r="V162" s="34">
        <f>Ciphers!W16*Scores!$E162</f>
        <v>0</v>
      </c>
      <c r="W162" s="34">
        <f>Ciphers!X16*Scores!$E162</f>
        <v>0</v>
      </c>
      <c r="X162" s="34">
        <f>Ciphers!Y16*Scores!$E162</f>
        <v>0</v>
      </c>
      <c r="Y162" s="34">
        <f>Ciphers!Z16*Scores!$E162</f>
        <v>0</v>
      </c>
      <c r="Z162" s="34">
        <f>Ciphers!AA16*Scores!$E162</f>
        <v>0</v>
      </c>
      <c r="AA162" s="34">
        <f>Ciphers!AB16*Scores!$E162</f>
        <v>0</v>
      </c>
      <c r="AB162" s="34">
        <f>Ciphers!AC16*Scores!$E162</f>
        <v>0</v>
      </c>
      <c r="AC162" s="34">
        <f>Ciphers!AD16*Scores!$E162</f>
        <v>0</v>
      </c>
      <c r="AD162" s="34">
        <f>Ciphers!AE16*Scores!$E162</f>
        <v>0</v>
      </c>
      <c r="AE162" s="34">
        <f>Ciphers!AF16*Scores!$E162</f>
        <v>0</v>
      </c>
      <c r="AF162" s="34">
        <f>Ciphers!AG16*Scores!$E162</f>
        <v>0</v>
      </c>
      <c r="AG162" s="34">
        <f>Ciphers!AH16*Scores!$E162</f>
        <v>0</v>
      </c>
      <c r="AH162" s="34">
        <f>Ciphers!AI16*Scores!$E162</f>
        <v>0</v>
      </c>
      <c r="AI162" s="34">
        <f>Ciphers!AJ16*Scores!$E162</f>
        <v>0</v>
      </c>
      <c r="AJ162" s="34">
        <f>Ciphers!AK16*Scores!$E162</f>
        <v>0</v>
      </c>
      <c r="AK162" s="34">
        <f>Ciphers!AL16*Scores!$E162</f>
        <v>0</v>
      </c>
      <c r="AL162" s="34">
        <f>Ciphers!AM16*Scores!$E162</f>
        <v>0</v>
      </c>
      <c r="AM162" s="34">
        <f>Ciphers!AN16*Scores!$E162</f>
        <v>0</v>
      </c>
      <c r="AN162" s="34">
        <f>Ciphers!AO16*Scores!$E162</f>
        <v>0</v>
      </c>
      <c r="AO162" s="34">
        <f>Ciphers!AP16*Scores!$E162</f>
        <v>0</v>
      </c>
      <c r="AP162" s="34">
        <f>Ciphers!AQ16*Scores!$E162</f>
        <v>0</v>
      </c>
      <c r="AQ162" s="34">
        <f>Ciphers!AR16*Scores!$E162</f>
        <v>0</v>
      </c>
      <c r="AR162" s="34">
        <f>Ciphers!AS16*Scores!$E162</f>
        <v>0</v>
      </c>
      <c r="AS162" s="34">
        <f>Ciphers!AT16*Scores!$E162</f>
        <v>0</v>
      </c>
      <c r="AT162" s="34">
        <f>Ciphers!AU16*Scores!$E162</f>
        <v>0</v>
      </c>
      <c r="AU162" s="34">
        <f>Ciphers!AV16*Scores!$E162</f>
        <v>0</v>
      </c>
      <c r="AV162" s="34">
        <f>Ciphers!AW16*Scores!$E162</f>
        <v>0</v>
      </c>
      <c r="AW162" s="34">
        <f>Ciphers!AX16*Scores!$E162</f>
        <v>0</v>
      </c>
      <c r="AX162" s="34">
        <f>Ciphers!AY16*Scores!$E162</f>
        <v>0</v>
      </c>
      <c r="AY162" s="34">
        <f>Ciphers!AZ16*Scores!$E162</f>
        <v>0</v>
      </c>
      <c r="AZ162" s="34">
        <f>Ciphers!BA16*Scores!$E162</f>
        <v>0</v>
      </c>
    </row>
    <row r="163" spans="1:52" x14ac:dyDescent="0.3">
      <c r="A163">
        <f>Ciphers!A17</f>
        <v>0</v>
      </c>
      <c r="B163" t="s">
        <v>651</v>
      </c>
      <c r="C163" t="str">
        <f>Ciphers!D17</f>
        <v>The Algebraist</v>
      </c>
      <c r="D163" s="34">
        <f>Ciphers!E17</f>
        <v>0</v>
      </c>
      <c r="E163" s="34">
        <f>Ciphers!F17</f>
        <v>0</v>
      </c>
      <c r="G163" s="34">
        <f>Ciphers!H17*Scores!$E163</f>
        <v>0</v>
      </c>
      <c r="H163" s="34">
        <f>Ciphers!I17*Scores!$E163</f>
        <v>0</v>
      </c>
      <c r="I163" s="34">
        <f>Ciphers!J17*Scores!$E163</f>
        <v>0</v>
      </c>
      <c r="J163" s="34">
        <f>Ciphers!K17*Scores!$E163</f>
        <v>0</v>
      </c>
      <c r="K163" s="34">
        <f>Ciphers!L17*Scores!$E163</f>
        <v>0</v>
      </c>
      <c r="L163" s="34">
        <f>Ciphers!M17*Scores!$E163</f>
        <v>0</v>
      </c>
      <c r="M163" s="34">
        <f>Ciphers!N17*Scores!$E163</f>
        <v>0</v>
      </c>
      <c r="N163" s="34">
        <f>Ciphers!O17*Scores!$E163</f>
        <v>0</v>
      </c>
      <c r="O163" s="34">
        <f>Ciphers!P17*Scores!$E163</f>
        <v>0</v>
      </c>
      <c r="P163" s="34">
        <f>Ciphers!Q17*Scores!$E163</f>
        <v>0</v>
      </c>
      <c r="Q163" s="34">
        <f>Ciphers!R17*Scores!$E163</f>
        <v>0</v>
      </c>
      <c r="R163" s="34">
        <f>Ciphers!S17*Scores!$E163</f>
        <v>0</v>
      </c>
      <c r="S163" s="34">
        <f>Ciphers!T17*Scores!$E163</f>
        <v>0</v>
      </c>
      <c r="T163" s="34">
        <f>Ciphers!U17*Scores!$E163</f>
        <v>0</v>
      </c>
      <c r="U163" s="34">
        <f>Ciphers!V17*Scores!$E163</f>
        <v>0</v>
      </c>
      <c r="V163" s="34">
        <f>Ciphers!W17*Scores!$E163</f>
        <v>0</v>
      </c>
      <c r="W163" s="34">
        <f>Ciphers!X17*Scores!$E163</f>
        <v>0</v>
      </c>
      <c r="X163" s="34">
        <f>Ciphers!Y17*Scores!$E163</f>
        <v>0</v>
      </c>
      <c r="Y163" s="34">
        <f>Ciphers!Z17*Scores!$E163</f>
        <v>0</v>
      </c>
      <c r="Z163" s="34">
        <f>Ciphers!AA17*Scores!$E163</f>
        <v>0</v>
      </c>
      <c r="AA163" s="34">
        <f>Ciphers!AB17*Scores!$E163</f>
        <v>0</v>
      </c>
      <c r="AB163" s="34">
        <f>Ciphers!AC17*Scores!$E163</f>
        <v>0</v>
      </c>
      <c r="AC163" s="34">
        <f>Ciphers!AD17*Scores!$E163</f>
        <v>0</v>
      </c>
      <c r="AD163" s="34">
        <f>Ciphers!AE17*Scores!$E163</f>
        <v>0</v>
      </c>
      <c r="AE163" s="34">
        <f>Ciphers!AF17*Scores!$E163</f>
        <v>0</v>
      </c>
      <c r="AF163" s="34">
        <f>Ciphers!AG17*Scores!$E163</f>
        <v>0</v>
      </c>
      <c r="AG163" s="34">
        <f>Ciphers!AH17*Scores!$E163</f>
        <v>0</v>
      </c>
      <c r="AH163" s="34">
        <f>Ciphers!AI17*Scores!$E163</f>
        <v>0</v>
      </c>
      <c r="AI163" s="34">
        <f>Ciphers!AJ17*Scores!$E163</f>
        <v>0</v>
      </c>
      <c r="AJ163" s="34">
        <f>Ciphers!AK17*Scores!$E163</f>
        <v>0</v>
      </c>
      <c r="AK163" s="34">
        <f>Ciphers!AL17*Scores!$E163</f>
        <v>0</v>
      </c>
      <c r="AL163" s="34">
        <f>Ciphers!AM17*Scores!$E163</f>
        <v>0</v>
      </c>
      <c r="AM163" s="34">
        <f>Ciphers!AN17*Scores!$E163</f>
        <v>0</v>
      </c>
      <c r="AN163" s="34">
        <f>Ciphers!AO17*Scores!$E163</f>
        <v>0</v>
      </c>
      <c r="AO163" s="34">
        <f>Ciphers!AP17*Scores!$E163</f>
        <v>0</v>
      </c>
      <c r="AP163" s="34">
        <f>Ciphers!AQ17*Scores!$E163</f>
        <v>0</v>
      </c>
      <c r="AQ163" s="34">
        <f>Ciphers!AR17*Scores!$E163</f>
        <v>0</v>
      </c>
      <c r="AR163" s="34">
        <f>Ciphers!AS17*Scores!$E163</f>
        <v>0</v>
      </c>
      <c r="AS163" s="34">
        <f>Ciphers!AT17*Scores!$E163</f>
        <v>0</v>
      </c>
      <c r="AT163" s="34">
        <f>Ciphers!AU17*Scores!$E163</f>
        <v>0</v>
      </c>
      <c r="AU163" s="34">
        <f>Ciphers!AV17*Scores!$E163</f>
        <v>0</v>
      </c>
      <c r="AV163" s="34">
        <f>Ciphers!AW17*Scores!$E163</f>
        <v>0</v>
      </c>
      <c r="AW163" s="34">
        <f>Ciphers!AX17*Scores!$E163</f>
        <v>0</v>
      </c>
      <c r="AX163" s="34">
        <f>Ciphers!AY17*Scores!$E163</f>
        <v>0</v>
      </c>
      <c r="AY163" s="34">
        <f>Ciphers!AZ17*Scores!$E163</f>
        <v>0</v>
      </c>
      <c r="AZ163" s="34">
        <f>Ciphers!BA17*Scores!$E163</f>
        <v>0</v>
      </c>
    </row>
    <row r="164" spans="1:52" x14ac:dyDescent="0.3">
      <c r="A164">
        <f>Ciphers!A18</f>
        <v>0</v>
      </c>
      <c r="B164" t="s">
        <v>651</v>
      </c>
      <c r="C164" t="str">
        <f>Ciphers!D18</f>
        <v>Raw Spirit</v>
      </c>
      <c r="D164" s="34">
        <f>Ciphers!E18</f>
        <v>0</v>
      </c>
      <c r="E164" s="34">
        <f>Ciphers!F18</f>
        <v>0</v>
      </c>
      <c r="G164" s="34">
        <f>Ciphers!H18*Scores!$E164</f>
        <v>0</v>
      </c>
      <c r="H164" s="34">
        <f>Ciphers!I18*Scores!$E164</f>
        <v>0</v>
      </c>
      <c r="I164" s="34">
        <f>Ciphers!J18*Scores!$E164</f>
        <v>0</v>
      </c>
      <c r="J164" s="34">
        <f>Ciphers!K18*Scores!$E164</f>
        <v>0</v>
      </c>
      <c r="K164" s="34">
        <f>Ciphers!L18*Scores!$E164</f>
        <v>0</v>
      </c>
      <c r="L164" s="34">
        <f>Ciphers!M18*Scores!$E164</f>
        <v>0</v>
      </c>
      <c r="M164" s="34">
        <f>Ciphers!N18*Scores!$E164</f>
        <v>0</v>
      </c>
      <c r="N164" s="34">
        <f>Ciphers!O18*Scores!$E164</f>
        <v>0</v>
      </c>
      <c r="O164" s="34">
        <f>Ciphers!P18*Scores!$E164</f>
        <v>0</v>
      </c>
      <c r="P164" s="34">
        <f>Ciphers!Q18*Scores!$E164</f>
        <v>0</v>
      </c>
      <c r="Q164" s="34">
        <f>Ciphers!R18*Scores!$E164</f>
        <v>0</v>
      </c>
      <c r="R164" s="34">
        <f>Ciphers!S18*Scores!$E164</f>
        <v>0</v>
      </c>
      <c r="S164" s="34">
        <f>Ciphers!T18*Scores!$E164</f>
        <v>0</v>
      </c>
      <c r="T164" s="34">
        <f>Ciphers!U18*Scores!$E164</f>
        <v>0</v>
      </c>
      <c r="U164" s="34">
        <f>Ciphers!V18*Scores!$E164</f>
        <v>0</v>
      </c>
      <c r="V164" s="34">
        <f>Ciphers!W18*Scores!$E164</f>
        <v>0</v>
      </c>
      <c r="W164" s="34">
        <f>Ciphers!X18*Scores!$E164</f>
        <v>0</v>
      </c>
      <c r="X164" s="34">
        <f>Ciphers!Y18*Scores!$E164</f>
        <v>0</v>
      </c>
      <c r="Y164" s="34">
        <f>Ciphers!Z18*Scores!$E164</f>
        <v>0</v>
      </c>
      <c r="Z164" s="34">
        <f>Ciphers!AA18*Scores!$E164</f>
        <v>0</v>
      </c>
      <c r="AA164" s="34">
        <f>Ciphers!AB18*Scores!$E164</f>
        <v>0</v>
      </c>
      <c r="AB164" s="34">
        <f>Ciphers!AC18*Scores!$E164</f>
        <v>0</v>
      </c>
      <c r="AC164" s="34">
        <f>Ciphers!AD18*Scores!$E164</f>
        <v>0</v>
      </c>
      <c r="AD164" s="34">
        <f>Ciphers!AE18*Scores!$E164</f>
        <v>0</v>
      </c>
      <c r="AE164" s="34">
        <f>Ciphers!AF18*Scores!$E164</f>
        <v>0</v>
      </c>
      <c r="AF164" s="34">
        <f>Ciphers!AG18*Scores!$E164</f>
        <v>0</v>
      </c>
      <c r="AG164" s="34">
        <f>Ciphers!AH18*Scores!$E164</f>
        <v>0</v>
      </c>
      <c r="AH164" s="34">
        <f>Ciphers!AI18*Scores!$E164</f>
        <v>0</v>
      </c>
      <c r="AI164" s="34">
        <f>Ciphers!AJ18*Scores!$E164</f>
        <v>0</v>
      </c>
      <c r="AJ164" s="34">
        <f>Ciphers!AK18*Scores!$E164</f>
        <v>0</v>
      </c>
      <c r="AK164" s="34">
        <f>Ciphers!AL18*Scores!$E164</f>
        <v>0</v>
      </c>
      <c r="AL164" s="34">
        <f>Ciphers!AM18*Scores!$E164</f>
        <v>0</v>
      </c>
      <c r="AM164" s="34">
        <f>Ciphers!AN18*Scores!$E164</f>
        <v>0</v>
      </c>
      <c r="AN164" s="34">
        <f>Ciphers!AO18*Scores!$E164</f>
        <v>0</v>
      </c>
      <c r="AO164" s="34">
        <f>Ciphers!AP18*Scores!$E164</f>
        <v>0</v>
      </c>
      <c r="AP164" s="34">
        <f>Ciphers!AQ18*Scores!$E164</f>
        <v>0</v>
      </c>
      <c r="AQ164" s="34">
        <f>Ciphers!AR18*Scores!$E164</f>
        <v>0</v>
      </c>
      <c r="AR164" s="34">
        <f>Ciphers!AS18*Scores!$E164</f>
        <v>0</v>
      </c>
      <c r="AS164" s="34">
        <f>Ciphers!AT18*Scores!$E164</f>
        <v>0</v>
      </c>
      <c r="AT164" s="34">
        <f>Ciphers!AU18*Scores!$E164</f>
        <v>0</v>
      </c>
      <c r="AU164" s="34">
        <f>Ciphers!AV18*Scores!$E164</f>
        <v>0</v>
      </c>
      <c r="AV164" s="34">
        <f>Ciphers!AW18*Scores!$E164</f>
        <v>0</v>
      </c>
      <c r="AW164" s="34">
        <f>Ciphers!AX18*Scores!$E164</f>
        <v>0</v>
      </c>
      <c r="AX164" s="34">
        <f>Ciphers!AY18*Scores!$E164</f>
        <v>0</v>
      </c>
      <c r="AY164" s="34">
        <f>Ciphers!AZ18*Scores!$E164</f>
        <v>0</v>
      </c>
      <c r="AZ164" s="34">
        <f>Ciphers!BA18*Scores!$E164</f>
        <v>0</v>
      </c>
    </row>
    <row r="165" spans="1:52" x14ac:dyDescent="0.3">
      <c r="A165">
        <f>Ciphers!A19</f>
        <v>0</v>
      </c>
      <c r="B165" t="s">
        <v>651</v>
      </c>
      <c r="C165" t="str">
        <f>Ciphers!D19</f>
        <v>Surface Detail</v>
      </c>
      <c r="D165" s="34">
        <f>Ciphers!E19</f>
        <v>0</v>
      </c>
      <c r="E165" s="34">
        <f>Ciphers!F19</f>
        <v>0</v>
      </c>
      <c r="G165" s="34">
        <f>Ciphers!H19*Scores!$E165</f>
        <v>0</v>
      </c>
      <c r="H165" s="34">
        <f>Ciphers!I19*Scores!$E165</f>
        <v>0</v>
      </c>
      <c r="I165" s="34">
        <f>Ciphers!J19*Scores!$E165</f>
        <v>0</v>
      </c>
      <c r="J165" s="34">
        <f>Ciphers!K19*Scores!$E165</f>
        <v>0</v>
      </c>
      <c r="K165" s="34">
        <f>Ciphers!L19*Scores!$E165</f>
        <v>0</v>
      </c>
      <c r="L165" s="34">
        <f>Ciphers!M19*Scores!$E165</f>
        <v>0</v>
      </c>
      <c r="M165" s="34">
        <f>Ciphers!N19*Scores!$E165</f>
        <v>0</v>
      </c>
      <c r="N165" s="34">
        <f>Ciphers!O19*Scores!$E165</f>
        <v>0</v>
      </c>
      <c r="O165" s="34">
        <f>Ciphers!P19*Scores!$E165</f>
        <v>0</v>
      </c>
      <c r="P165" s="34">
        <f>Ciphers!Q19*Scores!$E165</f>
        <v>0</v>
      </c>
      <c r="Q165" s="34">
        <f>Ciphers!R19*Scores!$E165</f>
        <v>0</v>
      </c>
      <c r="R165" s="34">
        <f>Ciphers!S19*Scores!$E165</f>
        <v>0</v>
      </c>
      <c r="S165" s="34">
        <f>Ciphers!T19*Scores!$E165</f>
        <v>0</v>
      </c>
      <c r="T165" s="34">
        <f>Ciphers!U19*Scores!$E165</f>
        <v>0</v>
      </c>
      <c r="U165" s="34">
        <f>Ciphers!V19*Scores!$E165</f>
        <v>0</v>
      </c>
      <c r="V165" s="34">
        <f>Ciphers!W19*Scores!$E165</f>
        <v>0</v>
      </c>
      <c r="W165" s="34">
        <f>Ciphers!X19*Scores!$E165</f>
        <v>0</v>
      </c>
      <c r="X165" s="34">
        <f>Ciphers!Y19*Scores!$E165</f>
        <v>0</v>
      </c>
      <c r="Y165" s="34">
        <f>Ciphers!Z19*Scores!$E165</f>
        <v>0</v>
      </c>
      <c r="Z165" s="34">
        <f>Ciphers!AA19*Scores!$E165</f>
        <v>0</v>
      </c>
      <c r="AA165" s="34">
        <f>Ciphers!AB19*Scores!$E165</f>
        <v>0</v>
      </c>
      <c r="AB165" s="34">
        <f>Ciphers!AC19*Scores!$E165</f>
        <v>0</v>
      </c>
      <c r="AC165" s="34">
        <f>Ciphers!AD19*Scores!$E165</f>
        <v>0</v>
      </c>
      <c r="AD165" s="34">
        <f>Ciphers!AE19*Scores!$E165</f>
        <v>0</v>
      </c>
      <c r="AE165" s="34">
        <f>Ciphers!AF19*Scores!$E165</f>
        <v>0</v>
      </c>
      <c r="AF165" s="34">
        <f>Ciphers!AG19*Scores!$E165</f>
        <v>0</v>
      </c>
      <c r="AG165" s="34">
        <f>Ciphers!AH19*Scores!$E165</f>
        <v>0</v>
      </c>
      <c r="AH165" s="34">
        <f>Ciphers!AI19*Scores!$E165</f>
        <v>0</v>
      </c>
      <c r="AI165" s="34">
        <f>Ciphers!AJ19*Scores!$E165</f>
        <v>0</v>
      </c>
      <c r="AJ165" s="34">
        <f>Ciphers!AK19*Scores!$E165</f>
        <v>0</v>
      </c>
      <c r="AK165" s="34">
        <f>Ciphers!AL19*Scores!$E165</f>
        <v>0</v>
      </c>
      <c r="AL165" s="34">
        <f>Ciphers!AM19*Scores!$E165</f>
        <v>0</v>
      </c>
      <c r="AM165" s="34">
        <f>Ciphers!AN19*Scores!$E165</f>
        <v>0</v>
      </c>
      <c r="AN165" s="34">
        <f>Ciphers!AO19*Scores!$E165</f>
        <v>0</v>
      </c>
      <c r="AO165" s="34">
        <f>Ciphers!AP19*Scores!$E165</f>
        <v>0</v>
      </c>
      <c r="AP165" s="34">
        <f>Ciphers!AQ19*Scores!$E165</f>
        <v>0</v>
      </c>
      <c r="AQ165" s="34">
        <f>Ciphers!AR19*Scores!$E165</f>
        <v>0</v>
      </c>
      <c r="AR165" s="34">
        <f>Ciphers!AS19*Scores!$E165</f>
        <v>0</v>
      </c>
      <c r="AS165" s="34">
        <f>Ciphers!AT19*Scores!$E165</f>
        <v>0</v>
      </c>
      <c r="AT165" s="34">
        <f>Ciphers!AU19*Scores!$E165</f>
        <v>0</v>
      </c>
      <c r="AU165" s="34">
        <f>Ciphers!AV19*Scores!$E165</f>
        <v>0</v>
      </c>
      <c r="AV165" s="34">
        <f>Ciphers!AW19*Scores!$E165</f>
        <v>0</v>
      </c>
      <c r="AW165" s="34">
        <f>Ciphers!AX19*Scores!$E165</f>
        <v>0</v>
      </c>
      <c r="AX165" s="34">
        <f>Ciphers!AY19*Scores!$E165</f>
        <v>0</v>
      </c>
      <c r="AY165" s="34">
        <f>Ciphers!AZ19*Scores!$E165</f>
        <v>0</v>
      </c>
      <c r="AZ165" s="34">
        <f>Ciphers!BA19*Scores!$E165</f>
        <v>0</v>
      </c>
    </row>
    <row r="166" spans="1:52" x14ac:dyDescent="0.3">
      <c r="A166">
        <f>Ciphers!A20</f>
        <v>0</v>
      </c>
      <c r="B166" t="s">
        <v>651</v>
      </c>
      <c r="C166" t="str">
        <f>Ciphers!D20</f>
        <v>The Hydrogen Sonata</v>
      </c>
      <c r="D166" s="34">
        <f>Ciphers!E20</f>
        <v>0</v>
      </c>
      <c r="E166" s="34">
        <f>Ciphers!F20</f>
        <v>0</v>
      </c>
      <c r="G166" s="34">
        <f>Ciphers!H20*Scores!$E166</f>
        <v>0</v>
      </c>
      <c r="H166" s="34">
        <f>Ciphers!I20*Scores!$E166</f>
        <v>0</v>
      </c>
      <c r="I166" s="34">
        <f>Ciphers!J20*Scores!$E166</f>
        <v>0</v>
      </c>
      <c r="J166" s="34">
        <f>Ciphers!K20*Scores!$E166</f>
        <v>0</v>
      </c>
      <c r="K166" s="34">
        <f>Ciphers!L20*Scores!$E166</f>
        <v>0</v>
      </c>
      <c r="L166" s="34">
        <f>Ciphers!M20*Scores!$E166</f>
        <v>0</v>
      </c>
      <c r="M166" s="34">
        <f>Ciphers!N20*Scores!$E166</f>
        <v>0</v>
      </c>
      <c r="N166" s="34">
        <f>Ciphers!O20*Scores!$E166</f>
        <v>0</v>
      </c>
      <c r="O166" s="34">
        <f>Ciphers!P20*Scores!$E166</f>
        <v>0</v>
      </c>
      <c r="P166" s="34">
        <f>Ciphers!Q20*Scores!$E166</f>
        <v>0</v>
      </c>
      <c r="Q166" s="34">
        <f>Ciphers!R20*Scores!$E166</f>
        <v>0</v>
      </c>
      <c r="R166" s="34">
        <f>Ciphers!S20*Scores!$E166</f>
        <v>0</v>
      </c>
      <c r="S166" s="34">
        <f>Ciphers!T20*Scores!$E166</f>
        <v>0</v>
      </c>
      <c r="T166" s="34">
        <f>Ciphers!U20*Scores!$E166</f>
        <v>0</v>
      </c>
      <c r="U166" s="34">
        <f>Ciphers!V20*Scores!$E166</f>
        <v>0</v>
      </c>
      <c r="V166" s="34">
        <f>Ciphers!W20*Scores!$E166</f>
        <v>0</v>
      </c>
      <c r="W166" s="34">
        <f>Ciphers!X20*Scores!$E166</f>
        <v>0</v>
      </c>
      <c r="X166" s="34">
        <f>Ciphers!Y20*Scores!$E166</f>
        <v>0</v>
      </c>
      <c r="Y166" s="34">
        <f>Ciphers!Z20*Scores!$E166</f>
        <v>0</v>
      </c>
      <c r="Z166" s="34">
        <f>Ciphers!AA20*Scores!$E166</f>
        <v>0</v>
      </c>
      <c r="AA166" s="34">
        <f>Ciphers!AB20*Scores!$E166</f>
        <v>0</v>
      </c>
      <c r="AB166" s="34">
        <f>Ciphers!AC20*Scores!$E166</f>
        <v>0</v>
      </c>
      <c r="AC166" s="34">
        <f>Ciphers!AD20*Scores!$E166</f>
        <v>0</v>
      </c>
      <c r="AD166" s="34">
        <f>Ciphers!AE20*Scores!$E166</f>
        <v>0</v>
      </c>
      <c r="AE166" s="34">
        <f>Ciphers!AF20*Scores!$E166</f>
        <v>0</v>
      </c>
      <c r="AF166" s="34">
        <f>Ciphers!AG20*Scores!$E166</f>
        <v>0</v>
      </c>
      <c r="AG166" s="34">
        <f>Ciphers!AH20*Scores!$E166</f>
        <v>0</v>
      </c>
      <c r="AH166" s="34">
        <f>Ciphers!AI20*Scores!$E166</f>
        <v>0</v>
      </c>
      <c r="AI166" s="34">
        <f>Ciphers!AJ20*Scores!$E166</f>
        <v>0</v>
      </c>
      <c r="AJ166" s="34">
        <f>Ciphers!AK20*Scores!$E166</f>
        <v>0</v>
      </c>
      <c r="AK166" s="34">
        <f>Ciphers!AL20*Scores!$E166</f>
        <v>0</v>
      </c>
      <c r="AL166" s="34">
        <f>Ciphers!AM20*Scores!$E166</f>
        <v>0</v>
      </c>
      <c r="AM166" s="34">
        <f>Ciphers!AN20*Scores!$E166</f>
        <v>0</v>
      </c>
      <c r="AN166" s="34">
        <f>Ciphers!AO20*Scores!$E166</f>
        <v>0</v>
      </c>
      <c r="AO166" s="34">
        <f>Ciphers!AP20*Scores!$E166</f>
        <v>0</v>
      </c>
      <c r="AP166" s="34">
        <f>Ciphers!AQ20*Scores!$E166</f>
        <v>0</v>
      </c>
      <c r="AQ166" s="34">
        <f>Ciphers!AR20*Scores!$E166</f>
        <v>0</v>
      </c>
      <c r="AR166" s="34">
        <f>Ciphers!AS20*Scores!$E166</f>
        <v>0</v>
      </c>
      <c r="AS166" s="34">
        <f>Ciphers!AT20*Scores!$E166</f>
        <v>0</v>
      </c>
      <c r="AT166" s="34">
        <f>Ciphers!AU20*Scores!$E166</f>
        <v>0</v>
      </c>
      <c r="AU166" s="34">
        <f>Ciphers!AV20*Scores!$E166</f>
        <v>0</v>
      </c>
      <c r="AV166" s="34">
        <f>Ciphers!AW20*Scores!$E166</f>
        <v>0</v>
      </c>
      <c r="AW166" s="34">
        <f>Ciphers!AX20*Scores!$E166</f>
        <v>0</v>
      </c>
      <c r="AX166" s="34">
        <f>Ciphers!AY20*Scores!$E166</f>
        <v>0</v>
      </c>
      <c r="AY166" s="34">
        <f>Ciphers!AZ20*Scores!$E166</f>
        <v>0</v>
      </c>
      <c r="AZ166" s="34">
        <f>Ciphers!BA20*Scores!$E166</f>
        <v>0</v>
      </c>
    </row>
    <row r="167" spans="1:52" x14ac:dyDescent="0.3">
      <c r="A167">
        <f>Ciphers!A21</f>
        <v>0</v>
      </c>
      <c r="B167" t="s">
        <v>651</v>
      </c>
      <c r="C167" t="str">
        <f>Ciphers!D21</f>
        <v>The Quarry</v>
      </c>
      <c r="D167" s="34">
        <f>Ciphers!E21</f>
        <v>0</v>
      </c>
      <c r="E167" s="34">
        <f>Ciphers!F21</f>
        <v>0</v>
      </c>
      <c r="G167" s="34">
        <f>Ciphers!H21*Scores!$E167</f>
        <v>0</v>
      </c>
      <c r="H167" s="34">
        <f>Ciphers!I21*Scores!$E167</f>
        <v>0</v>
      </c>
      <c r="I167" s="34">
        <f>Ciphers!J21*Scores!$E167</f>
        <v>0</v>
      </c>
      <c r="J167" s="34">
        <f>Ciphers!K21*Scores!$E167</f>
        <v>0</v>
      </c>
      <c r="K167" s="34">
        <f>Ciphers!L21*Scores!$E167</f>
        <v>0</v>
      </c>
      <c r="L167" s="34">
        <f>Ciphers!M21*Scores!$E167</f>
        <v>0</v>
      </c>
      <c r="M167" s="34">
        <f>Ciphers!N21*Scores!$E167</f>
        <v>0</v>
      </c>
      <c r="N167" s="34">
        <f>Ciphers!O21*Scores!$E167</f>
        <v>0</v>
      </c>
      <c r="O167" s="34">
        <f>Ciphers!P21*Scores!$E167</f>
        <v>0</v>
      </c>
      <c r="P167" s="34">
        <f>Ciphers!Q21*Scores!$E167</f>
        <v>0</v>
      </c>
      <c r="Q167" s="34">
        <f>Ciphers!R21*Scores!$E167</f>
        <v>0</v>
      </c>
      <c r="R167" s="34">
        <f>Ciphers!S21*Scores!$E167</f>
        <v>0</v>
      </c>
      <c r="S167" s="34">
        <f>Ciphers!T21*Scores!$E167</f>
        <v>0</v>
      </c>
      <c r="T167" s="34">
        <f>Ciphers!U21*Scores!$E167</f>
        <v>0</v>
      </c>
      <c r="U167" s="34">
        <f>Ciphers!V21*Scores!$E167</f>
        <v>0</v>
      </c>
      <c r="V167" s="34">
        <f>Ciphers!W21*Scores!$E167</f>
        <v>0</v>
      </c>
      <c r="W167" s="34">
        <f>Ciphers!X21*Scores!$E167</f>
        <v>0</v>
      </c>
      <c r="X167" s="34">
        <f>Ciphers!Y21*Scores!$E167</f>
        <v>0</v>
      </c>
      <c r="Y167" s="34">
        <f>Ciphers!Z21*Scores!$E167</f>
        <v>0</v>
      </c>
      <c r="Z167" s="34">
        <f>Ciphers!AA21*Scores!$E167</f>
        <v>0</v>
      </c>
      <c r="AA167" s="34">
        <f>Ciphers!AB21*Scores!$E167</f>
        <v>0</v>
      </c>
      <c r="AB167" s="34">
        <f>Ciphers!AC21*Scores!$E167</f>
        <v>0</v>
      </c>
      <c r="AC167" s="34">
        <f>Ciphers!AD21*Scores!$E167</f>
        <v>0</v>
      </c>
      <c r="AD167" s="34">
        <f>Ciphers!AE21*Scores!$E167</f>
        <v>0</v>
      </c>
      <c r="AE167" s="34">
        <f>Ciphers!AF21*Scores!$E167</f>
        <v>0</v>
      </c>
      <c r="AF167" s="34">
        <f>Ciphers!AG21*Scores!$E167</f>
        <v>0</v>
      </c>
      <c r="AG167" s="34">
        <f>Ciphers!AH21*Scores!$E167</f>
        <v>0</v>
      </c>
      <c r="AH167" s="34">
        <f>Ciphers!AI21*Scores!$E167</f>
        <v>0</v>
      </c>
      <c r="AI167" s="34">
        <f>Ciphers!AJ21*Scores!$E167</f>
        <v>0</v>
      </c>
      <c r="AJ167" s="34">
        <f>Ciphers!AK21*Scores!$E167</f>
        <v>0</v>
      </c>
      <c r="AK167" s="34">
        <f>Ciphers!AL21*Scores!$E167</f>
        <v>0</v>
      </c>
      <c r="AL167" s="34">
        <f>Ciphers!AM21*Scores!$E167</f>
        <v>0</v>
      </c>
      <c r="AM167" s="34">
        <f>Ciphers!AN21*Scores!$E167</f>
        <v>0</v>
      </c>
      <c r="AN167" s="34">
        <f>Ciphers!AO21*Scores!$E167</f>
        <v>0</v>
      </c>
      <c r="AO167" s="34">
        <f>Ciphers!AP21*Scores!$E167</f>
        <v>0</v>
      </c>
      <c r="AP167" s="34">
        <f>Ciphers!AQ21*Scores!$E167</f>
        <v>0</v>
      </c>
      <c r="AQ167" s="34">
        <f>Ciphers!AR21*Scores!$E167</f>
        <v>0</v>
      </c>
      <c r="AR167" s="34">
        <f>Ciphers!AS21*Scores!$E167</f>
        <v>0</v>
      </c>
      <c r="AS167" s="34">
        <f>Ciphers!AT21*Scores!$E167</f>
        <v>0</v>
      </c>
      <c r="AT167" s="34">
        <f>Ciphers!AU21*Scores!$E167</f>
        <v>0</v>
      </c>
      <c r="AU167" s="34">
        <f>Ciphers!AV21*Scores!$E167</f>
        <v>0</v>
      </c>
      <c r="AV167" s="34">
        <f>Ciphers!AW21*Scores!$E167</f>
        <v>0</v>
      </c>
      <c r="AW167" s="34">
        <f>Ciphers!AX21*Scores!$E167</f>
        <v>0</v>
      </c>
      <c r="AX167" s="34">
        <f>Ciphers!AY21*Scores!$E167</f>
        <v>0</v>
      </c>
      <c r="AY167" s="34">
        <f>Ciphers!AZ21*Scores!$E167</f>
        <v>0</v>
      </c>
      <c r="AZ167" s="34">
        <f>Ciphers!BA21*Scores!$E167</f>
        <v>0</v>
      </c>
    </row>
    <row r="168" spans="1:52" x14ac:dyDescent="0.3">
      <c r="A168">
        <f>Ciphers!A22</f>
        <v>201</v>
      </c>
      <c r="B168" t="s">
        <v>651</v>
      </c>
      <c r="C168" t="str">
        <f>Ciphers!D22</f>
        <v>Identifying that the mapping to letters is done according to the Alphabet of Parishes.</v>
      </c>
      <c r="D168" s="34">
        <f>Ciphers!E22</f>
        <v>2</v>
      </c>
      <c r="E168" s="34">
        <f>Ciphers!F22</f>
        <v>20</v>
      </c>
      <c r="G168" s="34">
        <f>Ciphers!H22*Scores!$E168</f>
        <v>0</v>
      </c>
      <c r="H168" s="34">
        <f>Ciphers!I22*Scores!$E168</f>
        <v>0</v>
      </c>
      <c r="I168" s="34">
        <f>Ciphers!J22*Scores!$E168</f>
        <v>0</v>
      </c>
      <c r="J168" s="34">
        <f>Ciphers!K22*Scores!$E168</f>
        <v>20</v>
      </c>
      <c r="K168" s="34">
        <f>Ciphers!L22*Scores!$E168</f>
        <v>20</v>
      </c>
      <c r="L168" s="34">
        <f>Ciphers!M22*Scores!$E168</f>
        <v>20</v>
      </c>
      <c r="M168" s="34">
        <f>Ciphers!N22*Scores!$E168</f>
        <v>0</v>
      </c>
      <c r="N168" s="34">
        <f>Ciphers!O22*Scores!$E168</f>
        <v>0</v>
      </c>
      <c r="O168" s="34">
        <f>Ciphers!P22*Scores!$E168</f>
        <v>0</v>
      </c>
      <c r="P168" s="34">
        <f>Ciphers!Q22*Scores!$E168</f>
        <v>20</v>
      </c>
      <c r="Q168" s="34">
        <f>Ciphers!R22*Scores!$E168</f>
        <v>0</v>
      </c>
      <c r="R168" s="34">
        <f>Ciphers!S22*Scores!$E168</f>
        <v>0</v>
      </c>
      <c r="S168" s="34">
        <f>Ciphers!T22*Scores!$E168</f>
        <v>0</v>
      </c>
      <c r="T168" s="34">
        <f>Ciphers!U22*Scores!$E168</f>
        <v>0</v>
      </c>
      <c r="U168" s="34">
        <f>Ciphers!V22*Scores!$E168</f>
        <v>20</v>
      </c>
      <c r="V168" s="34">
        <f>Ciphers!W22*Scores!$E168</f>
        <v>0</v>
      </c>
      <c r="W168" s="34">
        <f>Ciphers!X22*Scores!$E168</f>
        <v>0</v>
      </c>
      <c r="X168" s="34">
        <f>Ciphers!Y22*Scores!$E168</f>
        <v>0</v>
      </c>
      <c r="Y168" s="34">
        <f>Ciphers!Z22*Scores!$E168</f>
        <v>20</v>
      </c>
      <c r="Z168" s="34">
        <f>Ciphers!AA22*Scores!$E168</f>
        <v>0</v>
      </c>
      <c r="AA168" s="34">
        <f>Ciphers!AB22*Scores!$E168</f>
        <v>0</v>
      </c>
      <c r="AB168" s="34">
        <f>Ciphers!AC22*Scores!$E168</f>
        <v>0</v>
      </c>
      <c r="AC168" s="34">
        <f>Ciphers!AD22*Scores!$E168</f>
        <v>0</v>
      </c>
      <c r="AD168" s="34">
        <f>Ciphers!AE22*Scores!$E168</f>
        <v>20</v>
      </c>
      <c r="AE168" s="34">
        <f>Ciphers!AF22*Scores!$E168</f>
        <v>20</v>
      </c>
      <c r="AF168" s="34">
        <f>Ciphers!AG22*Scores!$E168</f>
        <v>0</v>
      </c>
      <c r="AG168" s="34">
        <f>Ciphers!AH22*Scores!$E168</f>
        <v>20</v>
      </c>
      <c r="AH168" s="34">
        <f>Ciphers!AI22*Scores!$E168</f>
        <v>0</v>
      </c>
      <c r="AI168" s="34">
        <f>Ciphers!AJ22*Scores!$E168</f>
        <v>0</v>
      </c>
      <c r="AJ168" s="34">
        <f>Ciphers!AK22*Scores!$E168</f>
        <v>0</v>
      </c>
      <c r="AK168" s="34">
        <f>Ciphers!AL22*Scores!$E168</f>
        <v>0</v>
      </c>
      <c r="AL168" s="34">
        <f>Ciphers!AM22*Scores!$E168</f>
        <v>0</v>
      </c>
      <c r="AM168" s="34">
        <f>Ciphers!AN22*Scores!$E168</f>
        <v>0</v>
      </c>
      <c r="AN168" s="34">
        <f>Ciphers!AO22*Scores!$E168</f>
        <v>0</v>
      </c>
      <c r="AO168" s="34">
        <f>Ciphers!AP22*Scores!$E168</f>
        <v>0</v>
      </c>
      <c r="AP168" s="34">
        <f>Ciphers!AQ22*Scores!$E168</f>
        <v>0</v>
      </c>
      <c r="AQ168" s="34">
        <f>Ciphers!AR22*Scores!$E168</f>
        <v>0</v>
      </c>
      <c r="AR168" s="34">
        <f>Ciphers!AS22*Scores!$E168</f>
        <v>0</v>
      </c>
      <c r="AS168" s="34">
        <f>Ciphers!AT22*Scores!$E168</f>
        <v>0</v>
      </c>
      <c r="AT168" s="34">
        <f>Ciphers!AU22*Scores!$E168</f>
        <v>0</v>
      </c>
      <c r="AU168" s="34">
        <f>Ciphers!AV22*Scores!$E168</f>
        <v>0</v>
      </c>
      <c r="AV168" s="34">
        <f>Ciphers!AW22*Scores!$E168</f>
        <v>0</v>
      </c>
      <c r="AW168" s="34">
        <f>Ciphers!AX22*Scores!$E168</f>
        <v>0</v>
      </c>
      <c r="AX168" s="34">
        <f>Ciphers!AY22*Scores!$E168</f>
        <v>0</v>
      </c>
      <c r="AY168" s="34">
        <f>Ciphers!AZ22*Scores!$E168</f>
        <v>0</v>
      </c>
      <c r="AZ168" s="34">
        <f>Ciphers!BA22*Scores!$E168</f>
        <v>0</v>
      </c>
    </row>
    <row r="169" spans="1:52" x14ac:dyDescent="0.3">
      <c r="A169">
        <f>Ciphers!A23</f>
        <v>202</v>
      </c>
      <c r="B169" t="s">
        <v>651</v>
      </c>
      <c r="C169" t="str">
        <f>Ciphers!D23</f>
        <v>realising that the goog.gl/maps references show the plaques, or, where the plaques are not visible on Streetview, the locations of the plaques (G - S Molton, T - Gt Torrington); or the item featured on the plaque (E - Yarnscombe (plaque is inside village hall entrance lobby), L - Taddiport); or at worst, the village (C - Fremington (plaque is inside door to council offices), N - Beaford (Norman font is in church, plaque was probably at Beaford Arts Centre opposite but centre has now relocated to S Molton)). 
There are hotspots at K and D on the Look to Windward map, and the letters are visible on those plaques. The K photo of 'Tourist Information' at Combe Martin serendipitously showed the office of an organisation dedicated to giving people information about journeys in N Devon.</v>
      </c>
      <c r="D169" s="34">
        <f>Ciphers!E23</f>
        <v>2</v>
      </c>
      <c r="E169" s="34">
        <f>Ciphers!F23</f>
        <v>25</v>
      </c>
      <c r="G169" s="34">
        <f>Ciphers!H23*Scores!$E169</f>
        <v>0</v>
      </c>
      <c r="H169" s="34">
        <f>Ciphers!I23*Scores!$E169</f>
        <v>0</v>
      </c>
      <c r="I169" s="34">
        <f>Ciphers!J23*Scores!$E169</f>
        <v>0</v>
      </c>
      <c r="J169" s="34">
        <f>Ciphers!K23*Scores!$E169</f>
        <v>25</v>
      </c>
      <c r="K169" s="34">
        <f>Ciphers!L23*Scores!$E169</f>
        <v>25</v>
      </c>
      <c r="L169" s="34">
        <f>Ciphers!M23*Scores!$E169</f>
        <v>0</v>
      </c>
      <c r="M169" s="34">
        <f>Ciphers!N23*Scores!$E169</f>
        <v>0</v>
      </c>
      <c r="N169" s="34">
        <f>Ciphers!O23*Scores!$E169</f>
        <v>0</v>
      </c>
      <c r="O169" s="34">
        <f>Ciphers!P23*Scores!$E169</f>
        <v>0</v>
      </c>
      <c r="P169" s="34">
        <f>Ciphers!Q23*Scores!$E169</f>
        <v>0</v>
      </c>
      <c r="Q169" s="34">
        <f>Ciphers!R23*Scores!$E169</f>
        <v>0</v>
      </c>
      <c r="R169" s="34">
        <f>Ciphers!S23*Scores!$E169</f>
        <v>0</v>
      </c>
      <c r="S169" s="34">
        <f>Ciphers!T23*Scores!$E169</f>
        <v>0</v>
      </c>
      <c r="T169" s="34">
        <f>Ciphers!U23*Scores!$E169</f>
        <v>0</v>
      </c>
      <c r="U169" s="34">
        <f>Ciphers!V23*Scores!$E169</f>
        <v>25</v>
      </c>
      <c r="V169" s="34">
        <f>Ciphers!W23*Scores!$E169</f>
        <v>0</v>
      </c>
      <c r="W169" s="34">
        <f>Ciphers!X23*Scores!$E169</f>
        <v>0</v>
      </c>
      <c r="X169" s="34">
        <f>Ciphers!Y23*Scores!$E169</f>
        <v>0</v>
      </c>
      <c r="Y169" s="34">
        <f>Ciphers!Z23*Scores!$E169</f>
        <v>25</v>
      </c>
      <c r="Z169" s="34">
        <f>Ciphers!AA23*Scores!$E169</f>
        <v>0</v>
      </c>
      <c r="AA169" s="34">
        <f>Ciphers!AB23*Scores!$E169</f>
        <v>0</v>
      </c>
      <c r="AB169" s="34">
        <f>Ciphers!AC23*Scores!$E169</f>
        <v>0</v>
      </c>
      <c r="AC169" s="34">
        <f>Ciphers!AD23*Scores!$E169</f>
        <v>0</v>
      </c>
      <c r="AD169" s="34">
        <f>Ciphers!AE23*Scores!$E169</f>
        <v>0</v>
      </c>
      <c r="AE169" s="34">
        <f>Ciphers!AF23*Scores!$E169</f>
        <v>0</v>
      </c>
      <c r="AF169" s="34">
        <f>Ciphers!AG23*Scores!$E169</f>
        <v>0</v>
      </c>
      <c r="AG169" s="34">
        <f>Ciphers!AH23*Scores!$E169</f>
        <v>0</v>
      </c>
      <c r="AH169" s="34">
        <f>Ciphers!AI23*Scores!$E169</f>
        <v>0</v>
      </c>
      <c r="AI169" s="34">
        <f>Ciphers!AJ23*Scores!$E169</f>
        <v>0</v>
      </c>
      <c r="AJ169" s="34">
        <f>Ciphers!AK23*Scores!$E169</f>
        <v>0</v>
      </c>
      <c r="AK169" s="34">
        <f>Ciphers!AL23*Scores!$E169</f>
        <v>0</v>
      </c>
      <c r="AL169" s="34">
        <f>Ciphers!AM23*Scores!$E169</f>
        <v>0</v>
      </c>
      <c r="AM169" s="34">
        <f>Ciphers!AN23*Scores!$E169</f>
        <v>0</v>
      </c>
      <c r="AN169" s="34">
        <f>Ciphers!AO23*Scores!$E169</f>
        <v>0</v>
      </c>
      <c r="AO169" s="34">
        <f>Ciphers!AP23*Scores!$E169</f>
        <v>0</v>
      </c>
      <c r="AP169" s="34">
        <f>Ciphers!AQ23*Scores!$E169</f>
        <v>0</v>
      </c>
      <c r="AQ169" s="34">
        <f>Ciphers!AR23*Scores!$E169</f>
        <v>0</v>
      </c>
      <c r="AR169" s="34">
        <f>Ciphers!AS23*Scores!$E169</f>
        <v>0</v>
      </c>
      <c r="AS169" s="34">
        <f>Ciphers!AT23*Scores!$E169</f>
        <v>0</v>
      </c>
      <c r="AT169" s="34">
        <f>Ciphers!AU23*Scores!$E169</f>
        <v>0</v>
      </c>
      <c r="AU169" s="34">
        <f>Ciphers!AV23*Scores!$E169</f>
        <v>0</v>
      </c>
      <c r="AV169" s="34">
        <f>Ciphers!AW23*Scores!$E169</f>
        <v>0</v>
      </c>
      <c r="AW169" s="34">
        <f>Ciphers!AX23*Scores!$E169</f>
        <v>0</v>
      </c>
      <c r="AX169" s="34">
        <f>Ciphers!AY23*Scores!$E169</f>
        <v>0</v>
      </c>
      <c r="AY169" s="34">
        <f>Ciphers!AZ23*Scores!$E169</f>
        <v>0</v>
      </c>
      <c r="AZ169" s="34">
        <f>Ciphers!BA23*Scores!$E169</f>
        <v>0</v>
      </c>
    </row>
    <row r="170" spans="1:52" x14ac:dyDescent="0.3">
      <c r="A170">
        <f>Ciphers!A24</f>
        <v>203</v>
      </c>
      <c r="B170" t="s">
        <v>651</v>
      </c>
      <c r="C170" t="str">
        <f>Ciphers!D24</f>
        <v>MERY CHRISTMAS AND A HAPPY NEW YEAR. 
Happily both Preston and Carlisle issue P, but the zero-length link at Reading for the double R isn't visible. Ireland had to furnish the I, hence the extraneous capital letter in DublIn.</v>
      </c>
      <c r="D170" s="34">
        <f>Ciphers!E24</f>
        <v>2</v>
      </c>
      <c r="E170" s="34">
        <f>Ciphers!F24</f>
        <v>17</v>
      </c>
      <c r="G170" s="34">
        <f>Ciphers!H24*Scores!$E170</f>
        <v>0</v>
      </c>
      <c r="H170" s="34">
        <f>Ciphers!I24*Scores!$E170</f>
        <v>0</v>
      </c>
      <c r="I170" s="34">
        <f>Ciphers!J24*Scores!$E170</f>
        <v>17</v>
      </c>
      <c r="J170" s="34">
        <f>Ciphers!K24*Scores!$E170</f>
        <v>17</v>
      </c>
      <c r="K170" s="34">
        <f>Ciphers!L24*Scores!$E170</f>
        <v>17</v>
      </c>
      <c r="L170" s="34">
        <f>Ciphers!M24*Scores!$E170</f>
        <v>17</v>
      </c>
      <c r="M170" s="34">
        <f>Ciphers!N24*Scores!$E170</f>
        <v>0</v>
      </c>
      <c r="N170" s="34">
        <f>Ciphers!O24*Scores!$E170</f>
        <v>0</v>
      </c>
      <c r="O170" s="34">
        <f>Ciphers!P24*Scores!$E170</f>
        <v>0</v>
      </c>
      <c r="P170" s="34">
        <f>Ciphers!Q24*Scores!$E170</f>
        <v>0</v>
      </c>
      <c r="Q170" s="34">
        <f>Ciphers!R24*Scores!$E170</f>
        <v>17</v>
      </c>
      <c r="R170" s="34">
        <f>Ciphers!S24*Scores!$E170</f>
        <v>17</v>
      </c>
      <c r="S170" s="34">
        <f>Ciphers!T24*Scores!$E170</f>
        <v>0</v>
      </c>
      <c r="T170" s="34">
        <f>Ciphers!U24*Scores!$E170</f>
        <v>0</v>
      </c>
      <c r="U170" s="34">
        <f>Ciphers!V24*Scores!$E170</f>
        <v>17</v>
      </c>
      <c r="V170" s="34">
        <f>Ciphers!W24*Scores!$E170</f>
        <v>0</v>
      </c>
      <c r="W170" s="34">
        <f>Ciphers!X24*Scores!$E170</f>
        <v>0</v>
      </c>
      <c r="X170" s="34">
        <f>Ciphers!Y24*Scores!$E170</f>
        <v>0</v>
      </c>
      <c r="Y170" s="34">
        <f>Ciphers!Z24*Scores!$E170</f>
        <v>17</v>
      </c>
      <c r="Z170" s="34">
        <f>Ciphers!AA24*Scores!$E170</f>
        <v>0</v>
      </c>
      <c r="AA170" s="34">
        <f>Ciphers!AB24*Scores!$E170</f>
        <v>17</v>
      </c>
      <c r="AB170" s="34">
        <f>Ciphers!AC24*Scores!$E170</f>
        <v>0</v>
      </c>
      <c r="AC170" s="34">
        <f>Ciphers!AD24*Scores!$E170</f>
        <v>0</v>
      </c>
      <c r="AD170" s="34">
        <f>Ciphers!AE24*Scores!$E170</f>
        <v>17</v>
      </c>
      <c r="AE170" s="34">
        <f>Ciphers!AF24*Scores!$E170</f>
        <v>0</v>
      </c>
      <c r="AF170" s="34">
        <f>Ciphers!AG24*Scores!$E170</f>
        <v>0</v>
      </c>
      <c r="AG170" s="34">
        <f>Ciphers!AH24*Scores!$E170</f>
        <v>17</v>
      </c>
      <c r="AH170" s="34">
        <f>Ciphers!AI24*Scores!$E170</f>
        <v>17</v>
      </c>
      <c r="AI170" s="34">
        <f>Ciphers!AJ24*Scores!$E170</f>
        <v>0</v>
      </c>
      <c r="AJ170" s="34">
        <f>Ciphers!AK24*Scores!$E170</f>
        <v>0</v>
      </c>
      <c r="AK170" s="34">
        <f>Ciphers!AL24*Scores!$E170</f>
        <v>0</v>
      </c>
      <c r="AL170" s="34">
        <f>Ciphers!AM24*Scores!$E170</f>
        <v>0</v>
      </c>
      <c r="AM170" s="34">
        <f>Ciphers!AN24*Scores!$E170</f>
        <v>0</v>
      </c>
      <c r="AN170" s="34">
        <f>Ciphers!AO24*Scores!$E170</f>
        <v>0</v>
      </c>
      <c r="AO170" s="34">
        <f>Ciphers!AP24*Scores!$E170</f>
        <v>0</v>
      </c>
      <c r="AP170" s="34">
        <f>Ciphers!AQ24*Scores!$E170</f>
        <v>0</v>
      </c>
      <c r="AQ170" s="34">
        <f>Ciphers!AR24*Scores!$E170</f>
        <v>0</v>
      </c>
      <c r="AR170" s="34">
        <f>Ciphers!AS24*Scores!$E170</f>
        <v>0</v>
      </c>
      <c r="AS170" s="34">
        <f>Ciphers!AT24*Scores!$E170</f>
        <v>0</v>
      </c>
      <c r="AT170" s="34">
        <f>Ciphers!AU24*Scores!$E170</f>
        <v>0</v>
      </c>
      <c r="AU170" s="34">
        <f>Ciphers!AV24*Scores!$E170</f>
        <v>0</v>
      </c>
      <c r="AV170" s="34">
        <f>Ciphers!AW24*Scores!$E170</f>
        <v>0</v>
      </c>
      <c r="AW170" s="34">
        <f>Ciphers!AX24*Scores!$E170</f>
        <v>0</v>
      </c>
      <c r="AX170" s="34">
        <f>Ciphers!AY24*Scores!$E170</f>
        <v>0</v>
      </c>
      <c r="AY170" s="34">
        <f>Ciphers!AZ24*Scores!$E170</f>
        <v>0</v>
      </c>
      <c r="AZ170" s="34">
        <f>Ciphers!BA24*Scores!$E170</f>
        <v>0</v>
      </c>
    </row>
    <row r="171" spans="1:52" x14ac:dyDescent="0.3">
      <c r="A171">
        <f>Ciphers!A25</f>
        <v>204</v>
      </c>
      <c r="B171" t="s">
        <v>651</v>
      </c>
      <c r="C171" t="str">
        <f>Ciphers!D25</f>
        <v>DVLA hotspot at Swansea doesn't list T, but Wikipedia reveals that it was issued for a short period in Scotland. Has been allocated to Edinburgh, which therefore encodes both S and T.</v>
      </c>
      <c r="D171" s="34">
        <f>Ciphers!E25</f>
        <v>2</v>
      </c>
      <c r="E171" s="34">
        <f>Ciphers!F25</f>
        <v>27</v>
      </c>
      <c r="G171" s="34">
        <f>Ciphers!H25*Scores!$E171</f>
        <v>0</v>
      </c>
      <c r="H171" s="34">
        <f>Ciphers!I25*Scores!$E171</f>
        <v>0</v>
      </c>
      <c r="I171" s="34">
        <f>Ciphers!J25*Scores!$E171</f>
        <v>0</v>
      </c>
      <c r="J171" s="34">
        <f>Ciphers!K25*Scores!$E171</f>
        <v>0</v>
      </c>
      <c r="K171" s="34">
        <f>Ciphers!L25*Scores!$E171</f>
        <v>0</v>
      </c>
      <c r="L171" s="34">
        <f>Ciphers!M25*Scores!$E171</f>
        <v>0</v>
      </c>
      <c r="M171" s="34">
        <f>Ciphers!N25*Scores!$E171</f>
        <v>0</v>
      </c>
      <c r="N171" s="34">
        <f>Ciphers!O25*Scores!$E171</f>
        <v>0</v>
      </c>
      <c r="O171" s="34">
        <f>Ciphers!P25*Scores!$E171</f>
        <v>0</v>
      </c>
      <c r="P171" s="34">
        <f>Ciphers!Q25*Scores!$E171</f>
        <v>0</v>
      </c>
      <c r="Q171" s="34">
        <f>Ciphers!R25*Scores!$E171</f>
        <v>0</v>
      </c>
      <c r="R171" s="34">
        <f>Ciphers!S25*Scores!$E171</f>
        <v>0</v>
      </c>
      <c r="S171" s="34">
        <f>Ciphers!T25*Scores!$E171</f>
        <v>0</v>
      </c>
      <c r="T171" s="34">
        <f>Ciphers!U25*Scores!$E171</f>
        <v>0</v>
      </c>
      <c r="U171" s="34">
        <f>Ciphers!V25*Scores!$E171</f>
        <v>27</v>
      </c>
      <c r="V171" s="34">
        <f>Ciphers!W25*Scores!$E171</f>
        <v>0</v>
      </c>
      <c r="W171" s="34">
        <f>Ciphers!X25*Scores!$E171</f>
        <v>0</v>
      </c>
      <c r="X171" s="34">
        <f>Ciphers!Y25*Scores!$E171</f>
        <v>0</v>
      </c>
      <c r="Y171" s="34">
        <f>Ciphers!Z25*Scores!$E171</f>
        <v>0</v>
      </c>
      <c r="Z171" s="34">
        <f>Ciphers!AA25*Scores!$E171</f>
        <v>0</v>
      </c>
      <c r="AA171" s="34">
        <f>Ciphers!AB25*Scores!$E171</f>
        <v>0</v>
      </c>
      <c r="AB171" s="34">
        <f>Ciphers!AC25*Scores!$E171</f>
        <v>0</v>
      </c>
      <c r="AC171" s="34">
        <f>Ciphers!AD25*Scores!$E171</f>
        <v>0</v>
      </c>
      <c r="AD171" s="34">
        <f>Ciphers!AE25*Scores!$E171</f>
        <v>27</v>
      </c>
      <c r="AE171" s="34">
        <f>Ciphers!AF25*Scores!$E171</f>
        <v>0</v>
      </c>
      <c r="AF171" s="34">
        <f>Ciphers!AG25*Scores!$E171</f>
        <v>0</v>
      </c>
      <c r="AG171" s="34">
        <f>Ciphers!AH25*Scores!$E171</f>
        <v>0</v>
      </c>
      <c r="AH171" s="34">
        <f>Ciphers!AI25*Scores!$E171</f>
        <v>0</v>
      </c>
      <c r="AI171" s="34">
        <f>Ciphers!AJ25*Scores!$E171</f>
        <v>0</v>
      </c>
      <c r="AJ171" s="34">
        <f>Ciphers!AK25*Scores!$E171</f>
        <v>0</v>
      </c>
      <c r="AK171" s="34">
        <f>Ciphers!AL25*Scores!$E171</f>
        <v>0</v>
      </c>
      <c r="AL171" s="34">
        <f>Ciphers!AM25*Scores!$E171</f>
        <v>0</v>
      </c>
      <c r="AM171" s="34">
        <f>Ciphers!AN25*Scores!$E171</f>
        <v>0</v>
      </c>
      <c r="AN171" s="34">
        <f>Ciphers!AO25*Scores!$E171</f>
        <v>0</v>
      </c>
      <c r="AO171" s="34">
        <f>Ciphers!AP25*Scores!$E171</f>
        <v>0</v>
      </c>
      <c r="AP171" s="34">
        <f>Ciphers!AQ25*Scores!$E171</f>
        <v>0</v>
      </c>
      <c r="AQ171" s="34">
        <f>Ciphers!AR25*Scores!$E171</f>
        <v>0</v>
      </c>
      <c r="AR171" s="34">
        <f>Ciphers!AS25*Scores!$E171</f>
        <v>0</v>
      </c>
      <c r="AS171" s="34">
        <f>Ciphers!AT25*Scores!$E171</f>
        <v>0</v>
      </c>
      <c r="AT171" s="34">
        <f>Ciphers!AU25*Scores!$E171</f>
        <v>0</v>
      </c>
      <c r="AU171" s="34">
        <f>Ciphers!AV25*Scores!$E171</f>
        <v>0</v>
      </c>
      <c r="AV171" s="34">
        <f>Ciphers!AW25*Scores!$E171</f>
        <v>0</v>
      </c>
      <c r="AW171" s="34">
        <f>Ciphers!AX25*Scores!$E171</f>
        <v>0</v>
      </c>
      <c r="AX171" s="34">
        <f>Ciphers!AY25*Scores!$E171</f>
        <v>0</v>
      </c>
      <c r="AY171" s="34">
        <f>Ciphers!AZ25*Scores!$E171</f>
        <v>0</v>
      </c>
      <c r="AZ171" s="34">
        <f>Ciphers!BA25*Scores!$E171</f>
        <v>0</v>
      </c>
    </row>
    <row r="172" spans="1:52" x14ac:dyDescent="0.3">
      <c r="A172">
        <f>Ciphers!A26</f>
        <v>205</v>
      </c>
      <c r="B172" t="s">
        <v>651</v>
      </c>
      <c r="C172" t="str">
        <f>Ciphers!D26</f>
        <v>In Search of the Perfect Dram
Identify this as the subtitle of Raw Spirit.</v>
      </c>
      <c r="D172" s="34">
        <f>Ciphers!E26</f>
        <v>2</v>
      </c>
      <c r="E172" s="34">
        <f>Ciphers!F26</f>
        <v>2</v>
      </c>
      <c r="G172" s="34">
        <f>Ciphers!H26*Scores!$E172</f>
        <v>2</v>
      </c>
      <c r="H172" s="34">
        <f>Ciphers!I26*Scores!$E172</f>
        <v>0</v>
      </c>
      <c r="I172" s="34">
        <f>Ciphers!J26*Scores!$E172</f>
        <v>2</v>
      </c>
      <c r="J172" s="34">
        <f>Ciphers!K26*Scores!$E172</f>
        <v>2</v>
      </c>
      <c r="K172" s="34">
        <f>Ciphers!L26*Scores!$E172</f>
        <v>2</v>
      </c>
      <c r="L172" s="34">
        <f>Ciphers!M26*Scores!$E172</f>
        <v>2</v>
      </c>
      <c r="M172" s="34">
        <f>Ciphers!N26*Scores!$E172</f>
        <v>2</v>
      </c>
      <c r="N172" s="34">
        <f>Ciphers!O26*Scores!$E172</f>
        <v>2</v>
      </c>
      <c r="O172" s="34">
        <f>Ciphers!P26*Scores!$E172</f>
        <v>2</v>
      </c>
      <c r="P172" s="34">
        <f>Ciphers!Q26*Scores!$E172</f>
        <v>2</v>
      </c>
      <c r="Q172" s="34">
        <f>Ciphers!R26*Scores!$E172</f>
        <v>2</v>
      </c>
      <c r="R172" s="34">
        <f>Ciphers!S26*Scores!$E172</f>
        <v>2</v>
      </c>
      <c r="S172" s="34">
        <f>Ciphers!T26*Scores!$E172</f>
        <v>2</v>
      </c>
      <c r="T172" s="34">
        <f>Ciphers!U26*Scores!$E172</f>
        <v>2</v>
      </c>
      <c r="U172" s="34">
        <f>Ciphers!V26*Scores!$E172</f>
        <v>2</v>
      </c>
      <c r="V172" s="34">
        <f>Ciphers!W26*Scores!$E172</f>
        <v>2</v>
      </c>
      <c r="W172" s="34">
        <f>Ciphers!X26*Scores!$E172</f>
        <v>2</v>
      </c>
      <c r="X172" s="34">
        <f>Ciphers!Y26*Scores!$E172</f>
        <v>2</v>
      </c>
      <c r="Y172" s="34">
        <f>Ciphers!Z26*Scores!$E172</f>
        <v>2</v>
      </c>
      <c r="Z172" s="34">
        <f>Ciphers!AA26*Scores!$E172</f>
        <v>2</v>
      </c>
      <c r="AA172" s="34">
        <f>Ciphers!AB26*Scores!$E172</f>
        <v>2</v>
      </c>
      <c r="AB172" s="34">
        <f>Ciphers!AC26*Scores!$E172</f>
        <v>2</v>
      </c>
      <c r="AC172" s="34">
        <f>Ciphers!AD26*Scores!$E172</f>
        <v>2</v>
      </c>
      <c r="AD172" s="34">
        <f>Ciphers!AE26*Scores!$E172</f>
        <v>2</v>
      </c>
      <c r="AE172" s="34">
        <f>Ciphers!AF26*Scores!$E172</f>
        <v>2</v>
      </c>
      <c r="AF172" s="34">
        <f>Ciphers!AG26*Scores!$E172</f>
        <v>2</v>
      </c>
      <c r="AG172" s="34">
        <f>Ciphers!AH26*Scores!$E172</f>
        <v>2</v>
      </c>
      <c r="AH172" s="34">
        <f>Ciphers!AI26*Scores!$E172</f>
        <v>2</v>
      </c>
      <c r="AI172" s="34">
        <f>Ciphers!AJ26*Scores!$E172</f>
        <v>0</v>
      </c>
      <c r="AJ172" s="34">
        <f>Ciphers!AK26*Scores!$E172</f>
        <v>0</v>
      </c>
      <c r="AK172" s="34">
        <f>Ciphers!AL26*Scores!$E172</f>
        <v>0</v>
      </c>
      <c r="AL172" s="34">
        <f>Ciphers!AM26*Scores!$E172</f>
        <v>0</v>
      </c>
      <c r="AM172" s="34">
        <f>Ciphers!AN26*Scores!$E172</f>
        <v>0</v>
      </c>
      <c r="AN172" s="34">
        <f>Ciphers!AO26*Scores!$E172</f>
        <v>0</v>
      </c>
      <c r="AO172" s="34">
        <f>Ciphers!AP26*Scores!$E172</f>
        <v>0</v>
      </c>
      <c r="AP172" s="34">
        <f>Ciphers!AQ26*Scores!$E172</f>
        <v>0</v>
      </c>
      <c r="AQ172" s="34">
        <f>Ciphers!AR26*Scores!$E172</f>
        <v>0</v>
      </c>
      <c r="AR172" s="34">
        <f>Ciphers!AS26*Scores!$E172</f>
        <v>0</v>
      </c>
      <c r="AS172" s="34">
        <f>Ciphers!AT26*Scores!$E172</f>
        <v>0</v>
      </c>
      <c r="AT172" s="34">
        <f>Ciphers!AU26*Scores!$E172</f>
        <v>0</v>
      </c>
      <c r="AU172" s="34">
        <f>Ciphers!AV26*Scores!$E172</f>
        <v>0</v>
      </c>
      <c r="AV172" s="34">
        <f>Ciphers!AW26*Scores!$E172</f>
        <v>0</v>
      </c>
      <c r="AW172" s="34">
        <f>Ciphers!AX26*Scores!$E172</f>
        <v>0</v>
      </c>
      <c r="AX172" s="34">
        <f>Ciphers!AY26*Scores!$E172</f>
        <v>0</v>
      </c>
      <c r="AY172" s="34">
        <f>Ciphers!AZ26*Scores!$E172</f>
        <v>0</v>
      </c>
      <c r="AZ172" s="34">
        <f>Ciphers!BA26*Scores!$E172</f>
        <v>0</v>
      </c>
    </row>
    <row r="173" spans="1:52" x14ac:dyDescent="0.3">
      <c r="A173">
        <f>Ciphers!A27</f>
        <v>206</v>
      </c>
      <c r="B173" t="s">
        <v>651</v>
      </c>
      <c r="C173" t="str">
        <f>Ciphers!D27</f>
        <v>Better not to listen to this Odyssey in his resting place, glance through a fenestra instead. It will let you hear properly.
Points for translation? Or only for realising that this is a reference to trouble with playing PDF sound files on iOS (Homer, writer of the Odyssey, was reputedly buried on the Greek island of Ios), and an instruction to use Windows instead.</v>
      </c>
      <c r="D173" s="34">
        <f>Ciphers!E27</f>
        <v>2</v>
      </c>
      <c r="E173" s="34">
        <f>Ciphers!F27</f>
        <v>24</v>
      </c>
      <c r="G173" s="34">
        <f>Ciphers!H27*Scores!$E173</f>
        <v>0</v>
      </c>
      <c r="H173" s="34">
        <f>Ciphers!I27*Scores!$E173</f>
        <v>0</v>
      </c>
      <c r="I173" s="34">
        <f>Ciphers!J27*Scores!$E173</f>
        <v>0</v>
      </c>
      <c r="J173" s="34">
        <f>Ciphers!K27*Scores!$E173</f>
        <v>0</v>
      </c>
      <c r="K173" s="34">
        <f>Ciphers!L27*Scores!$E173</f>
        <v>0</v>
      </c>
      <c r="L173" s="34">
        <f>Ciphers!M27*Scores!$E173</f>
        <v>0</v>
      </c>
      <c r="M173" s="34">
        <f>Ciphers!N27*Scores!$E173</f>
        <v>0</v>
      </c>
      <c r="N173" s="34">
        <f>Ciphers!O27*Scores!$E173</f>
        <v>0</v>
      </c>
      <c r="O173" s="34">
        <f>Ciphers!P27*Scores!$E173</f>
        <v>24</v>
      </c>
      <c r="P173" s="34">
        <f>Ciphers!Q27*Scores!$E173</f>
        <v>0</v>
      </c>
      <c r="Q173" s="34">
        <f>Ciphers!R27*Scores!$E173</f>
        <v>0</v>
      </c>
      <c r="R173" s="34">
        <f>Ciphers!S27*Scores!$E173</f>
        <v>24</v>
      </c>
      <c r="S173" s="34">
        <f>Ciphers!T27*Scores!$E173</f>
        <v>0</v>
      </c>
      <c r="T173" s="34">
        <f>Ciphers!U27*Scores!$E173</f>
        <v>0</v>
      </c>
      <c r="U173" s="34">
        <f>Ciphers!V27*Scores!$E173</f>
        <v>0</v>
      </c>
      <c r="V173" s="34">
        <f>Ciphers!W27*Scores!$E173</f>
        <v>0</v>
      </c>
      <c r="W173" s="34">
        <f>Ciphers!X27*Scores!$E173</f>
        <v>24</v>
      </c>
      <c r="X173" s="34">
        <f>Ciphers!Y27*Scores!$E173</f>
        <v>0</v>
      </c>
      <c r="Y173" s="34">
        <f>Ciphers!Z27*Scores!$E173</f>
        <v>0</v>
      </c>
      <c r="Z173" s="34">
        <f>Ciphers!AA27*Scores!$E173</f>
        <v>0</v>
      </c>
      <c r="AA173" s="34">
        <f>Ciphers!AB27*Scores!$E173</f>
        <v>0</v>
      </c>
      <c r="AB173" s="34">
        <f>Ciphers!AC27*Scores!$E173</f>
        <v>0</v>
      </c>
      <c r="AC173" s="34">
        <f>Ciphers!AD27*Scores!$E173</f>
        <v>0</v>
      </c>
      <c r="AD173" s="34">
        <f>Ciphers!AE27*Scores!$E173</f>
        <v>0</v>
      </c>
      <c r="AE173" s="34">
        <f>Ciphers!AF27*Scores!$E173</f>
        <v>0</v>
      </c>
      <c r="AF173" s="34">
        <f>Ciphers!AG27*Scores!$E173</f>
        <v>0</v>
      </c>
      <c r="AG173" s="34">
        <f>Ciphers!AH27*Scores!$E173</f>
        <v>24</v>
      </c>
      <c r="AH173" s="34">
        <f>Ciphers!AI27*Scores!$E173</f>
        <v>24</v>
      </c>
      <c r="AI173" s="34">
        <f>Ciphers!AJ27*Scores!$E173</f>
        <v>0</v>
      </c>
      <c r="AJ173" s="34">
        <f>Ciphers!AK27*Scores!$E173</f>
        <v>0</v>
      </c>
      <c r="AK173" s="34">
        <f>Ciphers!AL27*Scores!$E173</f>
        <v>0</v>
      </c>
      <c r="AL173" s="34">
        <f>Ciphers!AM27*Scores!$E173</f>
        <v>0</v>
      </c>
      <c r="AM173" s="34">
        <f>Ciphers!AN27*Scores!$E173</f>
        <v>0</v>
      </c>
      <c r="AN173" s="34">
        <f>Ciphers!AO27*Scores!$E173</f>
        <v>0</v>
      </c>
      <c r="AO173" s="34">
        <f>Ciphers!AP27*Scores!$E173</f>
        <v>0</v>
      </c>
      <c r="AP173" s="34">
        <f>Ciphers!AQ27*Scores!$E173</f>
        <v>0</v>
      </c>
      <c r="AQ173" s="34">
        <f>Ciphers!AR27*Scores!$E173</f>
        <v>0</v>
      </c>
      <c r="AR173" s="34">
        <f>Ciphers!AS27*Scores!$E173</f>
        <v>0</v>
      </c>
      <c r="AS173" s="34">
        <f>Ciphers!AT27*Scores!$E173</f>
        <v>0</v>
      </c>
      <c r="AT173" s="34">
        <f>Ciphers!AU27*Scores!$E173</f>
        <v>0</v>
      </c>
      <c r="AU173" s="34">
        <f>Ciphers!AV27*Scores!$E173</f>
        <v>0</v>
      </c>
      <c r="AV173" s="34">
        <f>Ciphers!AW27*Scores!$E173</f>
        <v>0</v>
      </c>
      <c r="AW173" s="34">
        <f>Ciphers!AX27*Scores!$E173</f>
        <v>0</v>
      </c>
      <c r="AX173" s="34">
        <f>Ciphers!AY27*Scores!$E173</f>
        <v>0</v>
      </c>
      <c r="AY173" s="34">
        <f>Ciphers!AZ27*Scores!$E173</f>
        <v>0</v>
      </c>
      <c r="AZ173" s="34">
        <f>Ciphers!BA27*Scores!$E173</f>
        <v>0</v>
      </c>
    </row>
    <row r="174" spans="1:52" x14ac:dyDescent="0.3">
      <c r="A174">
        <f>Ciphers!A28</f>
        <v>207</v>
      </c>
      <c r="B174" t="s">
        <v>651</v>
      </c>
      <c r="C174" t="str">
        <f>Ciphers!D28</f>
        <v>Sol is at the centre of our solar system, according to Daniel
Points for making the connection Daniel Solis, creator of the Marain font.
No credit for just the translation, nor for linking to Sol on the Poster, sorry.</v>
      </c>
      <c r="D174" s="34">
        <f>Ciphers!E28</f>
        <v>2</v>
      </c>
      <c r="E174" s="34">
        <f>Ciphers!F28</f>
        <v>17</v>
      </c>
      <c r="G174" s="34">
        <f>Ciphers!H28*Scores!$E174</f>
        <v>0</v>
      </c>
      <c r="H174" s="34">
        <f>Ciphers!I28*Scores!$E174</f>
        <v>0</v>
      </c>
      <c r="I174" s="34">
        <f>Ciphers!J28*Scores!$E174</f>
        <v>17</v>
      </c>
      <c r="J174" s="34">
        <f>Ciphers!K28*Scores!$E174</f>
        <v>0</v>
      </c>
      <c r="K174" s="34">
        <f>Ciphers!L28*Scores!$E174</f>
        <v>0</v>
      </c>
      <c r="L174" s="34">
        <f>Ciphers!M28*Scores!$E174</f>
        <v>17</v>
      </c>
      <c r="M174" s="34">
        <f>Ciphers!N28*Scores!$E174</f>
        <v>0</v>
      </c>
      <c r="N174" s="34">
        <f>Ciphers!O28*Scores!$E174</f>
        <v>0</v>
      </c>
      <c r="O174" s="34">
        <f>Ciphers!P28*Scores!$E174</f>
        <v>17</v>
      </c>
      <c r="P174" s="34">
        <f>Ciphers!Q28*Scores!$E174</f>
        <v>0</v>
      </c>
      <c r="Q174" s="34">
        <f>Ciphers!R28*Scores!$E174</f>
        <v>0</v>
      </c>
      <c r="R174" s="34">
        <f>Ciphers!S28*Scores!$E174</f>
        <v>17</v>
      </c>
      <c r="S174" s="34">
        <f>Ciphers!T28*Scores!$E174</f>
        <v>0</v>
      </c>
      <c r="T174" s="34">
        <f>Ciphers!U28*Scores!$E174</f>
        <v>17</v>
      </c>
      <c r="U174" s="34">
        <f>Ciphers!V28*Scores!$E174</f>
        <v>0</v>
      </c>
      <c r="V174" s="34">
        <f>Ciphers!W28*Scores!$E174</f>
        <v>17</v>
      </c>
      <c r="W174" s="34">
        <f>Ciphers!X28*Scores!$E174</f>
        <v>17</v>
      </c>
      <c r="X174" s="34">
        <f>Ciphers!Y28*Scores!$E174</f>
        <v>0</v>
      </c>
      <c r="Y174" s="34">
        <f>Ciphers!Z28*Scores!$E174</f>
        <v>17</v>
      </c>
      <c r="Z174" s="34">
        <f>Ciphers!AA28*Scores!$E174</f>
        <v>17</v>
      </c>
      <c r="AA174" s="34">
        <f>Ciphers!AB28*Scores!$E174</f>
        <v>0</v>
      </c>
      <c r="AB174" s="34">
        <f>Ciphers!AC28*Scores!$E174</f>
        <v>17</v>
      </c>
      <c r="AC174" s="34">
        <f>Ciphers!AD28*Scores!$E174</f>
        <v>0</v>
      </c>
      <c r="AD174" s="34">
        <f>Ciphers!AE28*Scores!$E174</f>
        <v>17</v>
      </c>
      <c r="AE174" s="34">
        <f>Ciphers!AF28*Scores!$E174</f>
        <v>0</v>
      </c>
      <c r="AF174" s="34">
        <f>Ciphers!AG28*Scores!$E174</f>
        <v>17</v>
      </c>
      <c r="AG174" s="34">
        <f>Ciphers!AH28*Scores!$E174</f>
        <v>0</v>
      </c>
      <c r="AH174" s="34">
        <f>Ciphers!AI28*Scores!$E174</f>
        <v>0</v>
      </c>
      <c r="AI174" s="34">
        <f>Ciphers!AJ28*Scores!$E174</f>
        <v>0</v>
      </c>
      <c r="AJ174" s="34">
        <f>Ciphers!AK28*Scores!$E174</f>
        <v>0</v>
      </c>
      <c r="AK174" s="34">
        <f>Ciphers!AL28*Scores!$E174</f>
        <v>0</v>
      </c>
      <c r="AL174" s="34">
        <f>Ciphers!AM28*Scores!$E174</f>
        <v>0</v>
      </c>
      <c r="AM174" s="34">
        <f>Ciphers!AN28*Scores!$E174</f>
        <v>0</v>
      </c>
      <c r="AN174" s="34">
        <f>Ciphers!AO28*Scores!$E174</f>
        <v>0</v>
      </c>
      <c r="AO174" s="34">
        <f>Ciphers!AP28*Scores!$E174</f>
        <v>0</v>
      </c>
      <c r="AP174" s="34">
        <f>Ciphers!AQ28*Scores!$E174</f>
        <v>0</v>
      </c>
      <c r="AQ174" s="34">
        <f>Ciphers!AR28*Scores!$E174</f>
        <v>0</v>
      </c>
      <c r="AR174" s="34">
        <f>Ciphers!AS28*Scores!$E174</f>
        <v>0</v>
      </c>
      <c r="AS174" s="34">
        <f>Ciphers!AT28*Scores!$E174</f>
        <v>0</v>
      </c>
      <c r="AT174" s="34">
        <f>Ciphers!AU28*Scores!$E174</f>
        <v>0</v>
      </c>
      <c r="AU174" s="34">
        <f>Ciphers!AV28*Scores!$E174</f>
        <v>0</v>
      </c>
      <c r="AV174" s="34">
        <f>Ciphers!AW28*Scores!$E174</f>
        <v>0</v>
      </c>
      <c r="AW174" s="34">
        <f>Ciphers!AX28*Scores!$E174</f>
        <v>0</v>
      </c>
      <c r="AX174" s="34">
        <f>Ciphers!AY28*Scores!$E174</f>
        <v>0</v>
      </c>
      <c r="AY174" s="34">
        <f>Ciphers!AZ28*Scores!$E174</f>
        <v>0</v>
      </c>
      <c r="AZ174" s="34">
        <f>Ciphers!BA28*Scores!$E174</f>
        <v>0</v>
      </c>
    </row>
    <row r="175" spans="1:52" x14ac:dyDescent="0.3">
      <c r="A175">
        <f>Ciphers!A29</f>
        <v>208</v>
      </c>
      <c r="B175" t="s">
        <v>651</v>
      </c>
      <c r="C175" t="str">
        <f>Ciphers!D29</f>
        <v>Form
Identify this as the second of the boards in The Player of Games</v>
      </c>
      <c r="D175" s="34">
        <f>Ciphers!E29</f>
        <v>0</v>
      </c>
      <c r="E175" s="34">
        <f>Ciphers!F29</f>
        <v>0</v>
      </c>
      <c r="G175" s="34">
        <f>Ciphers!H29*Scores!$E175</f>
        <v>0</v>
      </c>
      <c r="H175" s="34">
        <f>Ciphers!I29*Scores!$E175</f>
        <v>0</v>
      </c>
      <c r="I175" s="34">
        <f>Ciphers!J29*Scores!$E175</f>
        <v>0</v>
      </c>
      <c r="J175" s="34">
        <f>Ciphers!K29*Scores!$E175</f>
        <v>0</v>
      </c>
      <c r="K175" s="34">
        <f>Ciphers!L29*Scores!$E175</f>
        <v>0</v>
      </c>
      <c r="L175" s="34">
        <f>Ciphers!M29*Scores!$E175</f>
        <v>0</v>
      </c>
      <c r="M175" s="34">
        <f>Ciphers!N29*Scores!$E175</f>
        <v>0</v>
      </c>
      <c r="N175" s="34">
        <f>Ciphers!O29*Scores!$E175</f>
        <v>0</v>
      </c>
      <c r="O175" s="34">
        <f>Ciphers!P29*Scores!$E175</f>
        <v>0</v>
      </c>
      <c r="P175" s="34">
        <f>Ciphers!Q29*Scores!$E175</f>
        <v>0</v>
      </c>
      <c r="Q175" s="34">
        <f>Ciphers!R29*Scores!$E175</f>
        <v>0</v>
      </c>
      <c r="R175" s="34">
        <f>Ciphers!S29*Scores!$E175</f>
        <v>0</v>
      </c>
      <c r="S175" s="34">
        <f>Ciphers!T29*Scores!$E175</f>
        <v>0</v>
      </c>
      <c r="T175" s="34">
        <f>Ciphers!U29*Scores!$E175</f>
        <v>0</v>
      </c>
      <c r="U175" s="34">
        <f>Ciphers!V29*Scores!$E175</f>
        <v>0</v>
      </c>
      <c r="V175" s="34">
        <f>Ciphers!W29*Scores!$E175</f>
        <v>0</v>
      </c>
      <c r="W175" s="34">
        <f>Ciphers!X29*Scores!$E175</f>
        <v>0</v>
      </c>
      <c r="X175" s="34">
        <f>Ciphers!Y29*Scores!$E175</f>
        <v>0</v>
      </c>
      <c r="Y175" s="34">
        <f>Ciphers!Z29*Scores!$E175</f>
        <v>0</v>
      </c>
      <c r="Z175" s="34">
        <f>Ciphers!AA29*Scores!$E175</f>
        <v>0</v>
      </c>
      <c r="AA175" s="34">
        <f>Ciphers!AB29*Scores!$E175</f>
        <v>0</v>
      </c>
      <c r="AB175" s="34">
        <f>Ciphers!AC29*Scores!$E175</f>
        <v>0</v>
      </c>
      <c r="AC175" s="34">
        <f>Ciphers!AD29*Scores!$E175</f>
        <v>0</v>
      </c>
      <c r="AD175" s="34">
        <f>Ciphers!AE29*Scores!$E175</f>
        <v>0</v>
      </c>
      <c r="AE175" s="34">
        <f>Ciphers!AF29*Scores!$E175</f>
        <v>0</v>
      </c>
      <c r="AF175" s="34">
        <f>Ciphers!AG29*Scores!$E175</f>
        <v>0</v>
      </c>
      <c r="AG175" s="34">
        <f>Ciphers!AH29*Scores!$E175</f>
        <v>0</v>
      </c>
      <c r="AH175" s="34">
        <f>Ciphers!AI29*Scores!$E175</f>
        <v>0</v>
      </c>
      <c r="AI175" s="34">
        <f>Ciphers!AJ29*Scores!$E175</f>
        <v>0</v>
      </c>
      <c r="AJ175" s="34">
        <f>Ciphers!AK29*Scores!$E175</f>
        <v>0</v>
      </c>
      <c r="AK175" s="34">
        <f>Ciphers!AL29*Scores!$E175</f>
        <v>0</v>
      </c>
      <c r="AL175" s="34">
        <f>Ciphers!AM29*Scores!$E175</f>
        <v>0</v>
      </c>
      <c r="AM175" s="34">
        <f>Ciphers!AN29*Scores!$E175</f>
        <v>0</v>
      </c>
      <c r="AN175" s="34">
        <f>Ciphers!AO29*Scores!$E175</f>
        <v>0</v>
      </c>
      <c r="AO175" s="34">
        <f>Ciphers!AP29*Scores!$E175</f>
        <v>0</v>
      </c>
      <c r="AP175" s="34">
        <f>Ciphers!AQ29*Scores!$E175</f>
        <v>0</v>
      </c>
      <c r="AQ175" s="34">
        <f>Ciphers!AR29*Scores!$E175</f>
        <v>0</v>
      </c>
      <c r="AR175" s="34">
        <f>Ciphers!AS29*Scores!$E175</f>
        <v>0</v>
      </c>
      <c r="AS175" s="34">
        <f>Ciphers!AT29*Scores!$E175</f>
        <v>0</v>
      </c>
      <c r="AT175" s="34">
        <f>Ciphers!AU29*Scores!$E175</f>
        <v>0</v>
      </c>
      <c r="AU175" s="34">
        <f>Ciphers!AV29*Scores!$E175</f>
        <v>0</v>
      </c>
      <c r="AV175" s="34">
        <f>Ciphers!AW29*Scores!$E175</f>
        <v>0</v>
      </c>
      <c r="AW175" s="34">
        <f>Ciphers!AX29*Scores!$E175</f>
        <v>0</v>
      </c>
      <c r="AX175" s="34">
        <f>Ciphers!AY29*Scores!$E175</f>
        <v>0</v>
      </c>
      <c r="AY175" s="34">
        <f>Ciphers!AZ29*Scores!$E175</f>
        <v>0</v>
      </c>
      <c r="AZ175" s="34">
        <f>Ciphers!BA29*Scores!$E175</f>
        <v>0</v>
      </c>
    </row>
    <row r="176" spans="1:52" x14ac:dyDescent="0.3">
      <c r="A176">
        <f>Ciphers!A30</f>
        <v>209</v>
      </c>
      <c r="B176" t="s">
        <v>651</v>
      </c>
      <c r="C176" t="str">
        <f>Ciphers!D30</f>
        <v>becoming
Identify this as the third of the boards in The Player of Games</v>
      </c>
      <c r="D176" s="34">
        <f>Ciphers!E30</f>
        <v>0</v>
      </c>
      <c r="E176" s="34">
        <f>Ciphers!F30</f>
        <v>0</v>
      </c>
      <c r="G176" s="34">
        <f>Ciphers!H30*Scores!$E176</f>
        <v>0</v>
      </c>
      <c r="H176" s="34">
        <f>Ciphers!I30*Scores!$E176</f>
        <v>0</v>
      </c>
      <c r="I176" s="34">
        <f>Ciphers!J30*Scores!$E176</f>
        <v>0</v>
      </c>
      <c r="J176" s="34">
        <f>Ciphers!K30*Scores!$E176</f>
        <v>0</v>
      </c>
      <c r="K176" s="34">
        <f>Ciphers!L30*Scores!$E176</f>
        <v>0</v>
      </c>
      <c r="L176" s="34">
        <f>Ciphers!M30*Scores!$E176</f>
        <v>0</v>
      </c>
      <c r="M176" s="34">
        <f>Ciphers!N30*Scores!$E176</f>
        <v>0</v>
      </c>
      <c r="N176" s="34">
        <f>Ciphers!O30*Scores!$E176</f>
        <v>0</v>
      </c>
      <c r="O176" s="34">
        <f>Ciphers!P30*Scores!$E176</f>
        <v>0</v>
      </c>
      <c r="P176" s="34">
        <f>Ciphers!Q30*Scores!$E176</f>
        <v>0</v>
      </c>
      <c r="Q176" s="34">
        <f>Ciphers!R30*Scores!$E176</f>
        <v>0</v>
      </c>
      <c r="R176" s="34">
        <f>Ciphers!S30*Scores!$E176</f>
        <v>0</v>
      </c>
      <c r="S176" s="34">
        <f>Ciphers!T30*Scores!$E176</f>
        <v>0</v>
      </c>
      <c r="T176" s="34">
        <f>Ciphers!U30*Scores!$E176</f>
        <v>0</v>
      </c>
      <c r="U176" s="34">
        <f>Ciphers!V30*Scores!$E176</f>
        <v>0</v>
      </c>
      <c r="V176" s="34">
        <f>Ciphers!W30*Scores!$E176</f>
        <v>0</v>
      </c>
      <c r="W176" s="34">
        <f>Ciphers!X30*Scores!$E176</f>
        <v>0</v>
      </c>
      <c r="X176" s="34">
        <f>Ciphers!Y30*Scores!$E176</f>
        <v>0</v>
      </c>
      <c r="Y176" s="34">
        <f>Ciphers!Z30*Scores!$E176</f>
        <v>0</v>
      </c>
      <c r="Z176" s="34">
        <f>Ciphers!AA30*Scores!$E176</f>
        <v>0</v>
      </c>
      <c r="AA176" s="34">
        <f>Ciphers!AB30*Scores!$E176</f>
        <v>0</v>
      </c>
      <c r="AB176" s="34">
        <f>Ciphers!AC30*Scores!$E176</f>
        <v>0</v>
      </c>
      <c r="AC176" s="34">
        <f>Ciphers!AD30*Scores!$E176</f>
        <v>0</v>
      </c>
      <c r="AD176" s="34">
        <f>Ciphers!AE30*Scores!$E176</f>
        <v>0</v>
      </c>
      <c r="AE176" s="34">
        <f>Ciphers!AF30*Scores!$E176</f>
        <v>0</v>
      </c>
      <c r="AF176" s="34">
        <f>Ciphers!AG30*Scores!$E176</f>
        <v>0</v>
      </c>
      <c r="AG176" s="34">
        <f>Ciphers!AH30*Scores!$E176</f>
        <v>0</v>
      </c>
      <c r="AH176" s="34">
        <f>Ciphers!AI30*Scores!$E176</f>
        <v>0</v>
      </c>
      <c r="AI176" s="34">
        <f>Ciphers!AJ30*Scores!$E176</f>
        <v>0</v>
      </c>
      <c r="AJ176" s="34">
        <f>Ciphers!AK30*Scores!$E176</f>
        <v>0</v>
      </c>
      <c r="AK176" s="34">
        <f>Ciphers!AL30*Scores!$E176</f>
        <v>0</v>
      </c>
      <c r="AL176" s="34">
        <f>Ciphers!AM30*Scores!$E176</f>
        <v>0</v>
      </c>
      <c r="AM176" s="34">
        <f>Ciphers!AN30*Scores!$E176</f>
        <v>0</v>
      </c>
      <c r="AN176" s="34">
        <f>Ciphers!AO30*Scores!$E176</f>
        <v>0</v>
      </c>
      <c r="AO176" s="34">
        <f>Ciphers!AP30*Scores!$E176</f>
        <v>0</v>
      </c>
      <c r="AP176" s="34">
        <f>Ciphers!AQ30*Scores!$E176</f>
        <v>0</v>
      </c>
      <c r="AQ176" s="34">
        <f>Ciphers!AR30*Scores!$E176</f>
        <v>0</v>
      </c>
      <c r="AR176" s="34">
        <f>Ciphers!AS30*Scores!$E176</f>
        <v>0</v>
      </c>
      <c r="AS176" s="34">
        <f>Ciphers!AT30*Scores!$E176</f>
        <v>0</v>
      </c>
      <c r="AT176" s="34">
        <f>Ciphers!AU30*Scores!$E176</f>
        <v>0</v>
      </c>
      <c r="AU176" s="34">
        <f>Ciphers!AV30*Scores!$E176</f>
        <v>0</v>
      </c>
      <c r="AV176" s="34">
        <f>Ciphers!AW30*Scores!$E176</f>
        <v>0</v>
      </c>
      <c r="AW176" s="34">
        <f>Ciphers!AX30*Scores!$E176</f>
        <v>0</v>
      </c>
      <c r="AX176" s="34">
        <f>Ciphers!AY30*Scores!$E176</f>
        <v>0</v>
      </c>
      <c r="AY176" s="34">
        <f>Ciphers!AZ30*Scores!$E176</f>
        <v>0</v>
      </c>
      <c r="AZ176" s="34">
        <f>Ciphers!BA30*Scores!$E176</f>
        <v>0</v>
      </c>
    </row>
    <row r="177" spans="1:52" x14ac:dyDescent="0.3">
      <c r="A177">
        <f>Ciphers!A31</f>
        <v>210</v>
      </c>
      <c r="B177" t="s">
        <v>651</v>
      </c>
      <c r="C177" t="str">
        <f>Ciphers!D31</f>
        <v>Look for L on fencepost where it turns. A box is attached to the base of the nearby loose fence post in the gorse also marked with an L.
Identify this as instructions for the Beer Head treasure, p16.</v>
      </c>
      <c r="D177" s="34">
        <f>Ciphers!E31</f>
        <v>0</v>
      </c>
      <c r="E177" s="34">
        <f>Ciphers!F31</f>
        <v>0</v>
      </c>
      <c r="G177" s="34">
        <f>Ciphers!H31*Scores!$E177</f>
        <v>0</v>
      </c>
      <c r="H177" s="34">
        <f>Ciphers!I31*Scores!$E177</f>
        <v>0</v>
      </c>
      <c r="I177" s="34">
        <f>Ciphers!J31*Scores!$E177</f>
        <v>0</v>
      </c>
      <c r="J177" s="34">
        <f>Ciphers!K31*Scores!$E177</f>
        <v>0</v>
      </c>
      <c r="K177" s="34">
        <f>Ciphers!L31*Scores!$E177</f>
        <v>0</v>
      </c>
      <c r="L177" s="34">
        <f>Ciphers!M31*Scores!$E177</f>
        <v>0</v>
      </c>
      <c r="M177" s="34">
        <f>Ciphers!N31*Scores!$E177</f>
        <v>0</v>
      </c>
      <c r="N177" s="34">
        <f>Ciphers!O31*Scores!$E177</f>
        <v>0</v>
      </c>
      <c r="O177" s="34">
        <f>Ciphers!P31*Scores!$E177</f>
        <v>0</v>
      </c>
      <c r="P177" s="34">
        <f>Ciphers!Q31*Scores!$E177</f>
        <v>0</v>
      </c>
      <c r="Q177" s="34">
        <f>Ciphers!R31*Scores!$E177</f>
        <v>0</v>
      </c>
      <c r="R177" s="34">
        <f>Ciphers!S31*Scores!$E177</f>
        <v>0</v>
      </c>
      <c r="S177" s="34">
        <f>Ciphers!T31*Scores!$E177</f>
        <v>0</v>
      </c>
      <c r="T177" s="34">
        <f>Ciphers!U31*Scores!$E177</f>
        <v>0</v>
      </c>
      <c r="U177" s="34">
        <f>Ciphers!V31*Scores!$E177</f>
        <v>0</v>
      </c>
      <c r="V177" s="34">
        <f>Ciphers!W31*Scores!$E177</f>
        <v>0</v>
      </c>
      <c r="W177" s="34">
        <f>Ciphers!X31*Scores!$E177</f>
        <v>0</v>
      </c>
      <c r="X177" s="34">
        <f>Ciphers!Y31*Scores!$E177</f>
        <v>0</v>
      </c>
      <c r="Y177" s="34">
        <f>Ciphers!Z31*Scores!$E177</f>
        <v>0</v>
      </c>
      <c r="Z177" s="34">
        <f>Ciphers!AA31*Scores!$E177</f>
        <v>0</v>
      </c>
      <c r="AA177" s="34">
        <f>Ciphers!AB31*Scores!$E177</f>
        <v>0</v>
      </c>
      <c r="AB177" s="34">
        <f>Ciphers!AC31*Scores!$E177</f>
        <v>0</v>
      </c>
      <c r="AC177" s="34">
        <f>Ciphers!AD31*Scores!$E177</f>
        <v>0</v>
      </c>
      <c r="AD177" s="34">
        <f>Ciphers!AE31*Scores!$E177</f>
        <v>0</v>
      </c>
      <c r="AE177" s="34">
        <f>Ciphers!AF31*Scores!$E177</f>
        <v>0</v>
      </c>
      <c r="AF177" s="34">
        <f>Ciphers!AG31*Scores!$E177</f>
        <v>0</v>
      </c>
      <c r="AG177" s="34">
        <f>Ciphers!AH31*Scores!$E177</f>
        <v>0</v>
      </c>
      <c r="AH177" s="34">
        <f>Ciphers!AI31*Scores!$E177</f>
        <v>0</v>
      </c>
      <c r="AI177" s="34">
        <f>Ciphers!AJ31*Scores!$E177</f>
        <v>0</v>
      </c>
      <c r="AJ177" s="34">
        <f>Ciphers!AK31*Scores!$E177</f>
        <v>0</v>
      </c>
      <c r="AK177" s="34">
        <f>Ciphers!AL31*Scores!$E177</f>
        <v>0</v>
      </c>
      <c r="AL177" s="34">
        <f>Ciphers!AM31*Scores!$E177</f>
        <v>0</v>
      </c>
      <c r="AM177" s="34">
        <f>Ciphers!AN31*Scores!$E177</f>
        <v>0</v>
      </c>
      <c r="AN177" s="34">
        <f>Ciphers!AO31*Scores!$E177</f>
        <v>0</v>
      </c>
      <c r="AO177" s="34">
        <f>Ciphers!AP31*Scores!$E177</f>
        <v>0</v>
      </c>
      <c r="AP177" s="34">
        <f>Ciphers!AQ31*Scores!$E177</f>
        <v>0</v>
      </c>
      <c r="AQ177" s="34">
        <f>Ciphers!AR31*Scores!$E177</f>
        <v>0</v>
      </c>
      <c r="AR177" s="34">
        <f>Ciphers!AS31*Scores!$E177</f>
        <v>0</v>
      </c>
      <c r="AS177" s="34">
        <f>Ciphers!AT31*Scores!$E177</f>
        <v>0</v>
      </c>
      <c r="AT177" s="34">
        <f>Ciphers!AU31*Scores!$E177</f>
        <v>0</v>
      </c>
      <c r="AU177" s="34">
        <f>Ciphers!AV31*Scores!$E177</f>
        <v>0</v>
      </c>
      <c r="AV177" s="34">
        <f>Ciphers!AW31*Scores!$E177</f>
        <v>0</v>
      </c>
      <c r="AW177" s="34">
        <f>Ciphers!AX31*Scores!$E177</f>
        <v>0</v>
      </c>
      <c r="AX177" s="34">
        <f>Ciphers!AY31*Scores!$E177</f>
        <v>0</v>
      </c>
      <c r="AY177" s="34">
        <f>Ciphers!AZ31*Scores!$E177</f>
        <v>0</v>
      </c>
      <c r="AZ177" s="34">
        <f>Ciphers!BA31*Scores!$E177</f>
        <v>0</v>
      </c>
    </row>
    <row r="178" spans="1:52" x14ac:dyDescent="0.3">
      <c r="A178">
        <f>Ciphers!A32</f>
        <v>211</v>
      </c>
      <c r="B178" t="s">
        <v>651</v>
      </c>
      <c r="C178" t="str">
        <f>Ciphers!D32</f>
        <v>Search in the trough
…for the main treasure. No points for this hint.</v>
      </c>
      <c r="D178" s="34">
        <f>Ciphers!E32</f>
        <v>0</v>
      </c>
      <c r="E178" s="34">
        <f>Ciphers!F32</f>
        <v>0</v>
      </c>
      <c r="G178" s="34">
        <f>Ciphers!H32*Scores!$E178</f>
        <v>0</v>
      </c>
      <c r="H178" s="34">
        <f>Ciphers!I32*Scores!$E178</f>
        <v>0</v>
      </c>
      <c r="I178" s="34">
        <f>Ciphers!J32*Scores!$E178</f>
        <v>0</v>
      </c>
      <c r="J178" s="34">
        <f>Ciphers!K32*Scores!$E178</f>
        <v>0</v>
      </c>
      <c r="K178" s="34">
        <f>Ciphers!L32*Scores!$E178</f>
        <v>0</v>
      </c>
      <c r="L178" s="34">
        <f>Ciphers!M32*Scores!$E178</f>
        <v>0</v>
      </c>
      <c r="M178" s="34">
        <f>Ciphers!N32*Scores!$E178</f>
        <v>0</v>
      </c>
      <c r="N178" s="34">
        <f>Ciphers!O32*Scores!$E178</f>
        <v>0</v>
      </c>
      <c r="O178" s="34">
        <f>Ciphers!P32*Scores!$E178</f>
        <v>0</v>
      </c>
      <c r="P178" s="34">
        <f>Ciphers!Q32*Scores!$E178</f>
        <v>0</v>
      </c>
      <c r="Q178" s="34">
        <f>Ciphers!R32*Scores!$E178</f>
        <v>0</v>
      </c>
      <c r="R178" s="34">
        <f>Ciphers!S32*Scores!$E178</f>
        <v>0</v>
      </c>
      <c r="S178" s="34">
        <f>Ciphers!T32*Scores!$E178</f>
        <v>0</v>
      </c>
      <c r="T178" s="34">
        <f>Ciphers!U32*Scores!$E178</f>
        <v>0</v>
      </c>
      <c r="U178" s="34">
        <f>Ciphers!V32*Scores!$E178</f>
        <v>0</v>
      </c>
      <c r="V178" s="34">
        <f>Ciphers!W32*Scores!$E178</f>
        <v>0</v>
      </c>
      <c r="W178" s="34">
        <f>Ciphers!X32*Scores!$E178</f>
        <v>0</v>
      </c>
      <c r="X178" s="34">
        <f>Ciphers!Y32*Scores!$E178</f>
        <v>0</v>
      </c>
      <c r="Y178" s="34">
        <f>Ciphers!Z32*Scores!$E178</f>
        <v>0</v>
      </c>
      <c r="Z178" s="34">
        <f>Ciphers!AA32*Scores!$E178</f>
        <v>0</v>
      </c>
      <c r="AA178" s="34">
        <f>Ciphers!AB32*Scores!$E178</f>
        <v>0</v>
      </c>
      <c r="AB178" s="34">
        <f>Ciphers!AC32*Scores!$E178</f>
        <v>0</v>
      </c>
      <c r="AC178" s="34">
        <f>Ciphers!AD32*Scores!$E178</f>
        <v>0</v>
      </c>
      <c r="AD178" s="34">
        <f>Ciphers!AE32*Scores!$E178</f>
        <v>0</v>
      </c>
      <c r="AE178" s="34">
        <f>Ciphers!AF32*Scores!$E178</f>
        <v>0</v>
      </c>
      <c r="AF178" s="34">
        <f>Ciphers!AG32*Scores!$E178</f>
        <v>0</v>
      </c>
      <c r="AG178" s="34">
        <f>Ciphers!AH32*Scores!$E178</f>
        <v>0</v>
      </c>
      <c r="AH178" s="34">
        <f>Ciphers!AI32*Scores!$E178</f>
        <v>0</v>
      </c>
      <c r="AI178" s="34">
        <f>Ciphers!AJ32*Scores!$E178</f>
        <v>0</v>
      </c>
      <c r="AJ178" s="34">
        <f>Ciphers!AK32*Scores!$E178</f>
        <v>0</v>
      </c>
      <c r="AK178" s="34">
        <f>Ciphers!AL32*Scores!$E178</f>
        <v>0</v>
      </c>
      <c r="AL178" s="34">
        <f>Ciphers!AM32*Scores!$E178</f>
        <v>0</v>
      </c>
      <c r="AM178" s="34">
        <f>Ciphers!AN32*Scores!$E178</f>
        <v>0</v>
      </c>
      <c r="AN178" s="34">
        <f>Ciphers!AO32*Scores!$E178</f>
        <v>0</v>
      </c>
      <c r="AO178" s="34">
        <f>Ciphers!AP32*Scores!$E178</f>
        <v>0</v>
      </c>
      <c r="AP178" s="34">
        <f>Ciphers!AQ32*Scores!$E178</f>
        <v>0</v>
      </c>
      <c r="AQ178" s="34">
        <f>Ciphers!AR32*Scores!$E178</f>
        <v>0</v>
      </c>
      <c r="AR178" s="34">
        <f>Ciphers!AS32*Scores!$E178</f>
        <v>0</v>
      </c>
      <c r="AS178" s="34">
        <f>Ciphers!AT32*Scores!$E178</f>
        <v>0</v>
      </c>
      <c r="AT178" s="34">
        <f>Ciphers!AU32*Scores!$E178</f>
        <v>0</v>
      </c>
      <c r="AU178" s="34">
        <f>Ciphers!AV32*Scores!$E178</f>
        <v>0</v>
      </c>
      <c r="AV178" s="34">
        <f>Ciphers!AW32*Scores!$E178</f>
        <v>0</v>
      </c>
      <c r="AW178" s="34">
        <f>Ciphers!AX32*Scores!$E178</f>
        <v>0</v>
      </c>
      <c r="AX178" s="34">
        <f>Ciphers!AY32*Scores!$E178</f>
        <v>0</v>
      </c>
      <c r="AY178" s="34">
        <f>Ciphers!AZ32*Scores!$E178</f>
        <v>0</v>
      </c>
      <c r="AZ178" s="34">
        <f>Ciphers!BA32*Scores!$E178</f>
        <v>0</v>
      </c>
    </row>
    <row r="179" spans="1:52" x14ac:dyDescent="0.3">
      <c r="A179">
        <f>Ciphers!A33</f>
        <v>212</v>
      </c>
      <c r="B179" t="s">
        <v>651</v>
      </c>
      <c r="C179" t="str">
        <f>Ciphers!D33</f>
        <v>The featured author’s minor planet belongs in the sequence, so add him in.
Must realise that minor planet 5099 Iain Banks (without an 'M') is prime, and that this is pointing to the keyword for the prime number cipher being IANBKS.</v>
      </c>
      <c r="D179" s="34">
        <f>Ciphers!E33</f>
        <v>2</v>
      </c>
      <c r="E179" s="34">
        <f>Ciphers!F33</f>
        <v>27</v>
      </c>
      <c r="G179" s="34">
        <f>Ciphers!H33*Scores!$E179</f>
        <v>0</v>
      </c>
      <c r="H179" s="34">
        <f>Ciphers!I33*Scores!$E179</f>
        <v>0</v>
      </c>
      <c r="I179" s="34">
        <f>Ciphers!J33*Scores!$E179</f>
        <v>0</v>
      </c>
      <c r="J179" s="34">
        <f>Ciphers!K33*Scores!$E179</f>
        <v>0</v>
      </c>
      <c r="K179" s="34">
        <f>Ciphers!L33*Scores!$E179</f>
        <v>0</v>
      </c>
      <c r="L179" s="34">
        <f>Ciphers!M33*Scores!$E179</f>
        <v>27</v>
      </c>
      <c r="M179" s="34">
        <f>Ciphers!N33*Scores!$E179</f>
        <v>0</v>
      </c>
      <c r="N179" s="34">
        <f>Ciphers!O33*Scores!$E179</f>
        <v>0</v>
      </c>
      <c r="O179" s="34">
        <f>Ciphers!P33*Scores!$E179</f>
        <v>0</v>
      </c>
      <c r="P179" s="34">
        <f>Ciphers!Q33*Scores!$E179</f>
        <v>0</v>
      </c>
      <c r="Q179" s="34">
        <f>Ciphers!R33*Scores!$E179</f>
        <v>0</v>
      </c>
      <c r="R179" s="34">
        <f>Ciphers!S33*Scores!$E179</f>
        <v>0</v>
      </c>
      <c r="S179" s="34">
        <f>Ciphers!T33*Scores!$E179</f>
        <v>0</v>
      </c>
      <c r="T179" s="34">
        <f>Ciphers!U33*Scores!$E179</f>
        <v>0</v>
      </c>
      <c r="U179" s="34">
        <f>Ciphers!V33*Scores!$E179</f>
        <v>27</v>
      </c>
      <c r="V179" s="34">
        <f>Ciphers!W33*Scores!$E179</f>
        <v>0</v>
      </c>
      <c r="W179" s="34">
        <f>Ciphers!X33*Scores!$E179</f>
        <v>0</v>
      </c>
      <c r="X179" s="34">
        <f>Ciphers!Y33*Scores!$E179</f>
        <v>0</v>
      </c>
      <c r="Y179" s="34">
        <f>Ciphers!Z33*Scores!$E179</f>
        <v>0</v>
      </c>
      <c r="Z179" s="34">
        <f>Ciphers!AA33*Scores!$E179</f>
        <v>0</v>
      </c>
      <c r="AA179" s="34">
        <f>Ciphers!AB33*Scores!$E179</f>
        <v>0</v>
      </c>
      <c r="AB179" s="34">
        <f>Ciphers!AC33*Scores!$E179</f>
        <v>0</v>
      </c>
      <c r="AC179" s="34">
        <f>Ciphers!AD33*Scores!$E179</f>
        <v>0</v>
      </c>
      <c r="AD179" s="34">
        <f>Ciphers!AE33*Scores!$E179</f>
        <v>0</v>
      </c>
      <c r="AE179" s="34">
        <f>Ciphers!AF33*Scores!$E179</f>
        <v>0</v>
      </c>
      <c r="AF179" s="34">
        <f>Ciphers!AG33*Scores!$E179</f>
        <v>0</v>
      </c>
      <c r="AG179" s="34">
        <f>Ciphers!AH33*Scores!$E179</f>
        <v>0</v>
      </c>
      <c r="AH179" s="34">
        <f>Ciphers!AI33*Scores!$E179</f>
        <v>0</v>
      </c>
      <c r="AI179" s="34">
        <f>Ciphers!AJ33*Scores!$E179</f>
        <v>0</v>
      </c>
      <c r="AJ179" s="34">
        <f>Ciphers!AK33*Scores!$E179</f>
        <v>0</v>
      </c>
      <c r="AK179" s="34">
        <f>Ciphers!AL33*Scores!$E179</f>
        <v>0</v>
      </c>
      <c r="AL179" s="34">
        <f>Ciphers!AM33*Scores!$E179</f>
        <v>0</v>
      </c>
      <c r="AM179" s="34">
        <f>Ciphers!AN33*Scores!$E179</f>
        <v>0</v>
      </c>
      <c r="AN179" s="34">
        <f>Ciphers!AO33*Scores!$E179</f>
        <v>0</v>
      </c>
      <c r="AO179" s="34">
        <f>Ciphers!AP33*Scores!$E179</f>
        <v>0</v>
      </c>
      <c r="AP179" s="34">
        <f>Ciphers!AQ33*Scores!$E179</f>
        <v>0</v>
      </c>
      <c r="AQ179" s="34">
        <f>Ciphers!AR33*Scores!$E179</f>
        <v>0</v>
      </c>
      <c r="AR179" s="34">
        <f>Ciphers!AS33*Scores!$E179</f>
        <v>0</v>
      </c>
      <c r="AS179" s="34">
        <f>Ciphers!AT33*Scores!$E179</f>
        <v>0</v>
      </c>
      <c r="AT179" s="34">
        <f>Ciphers!AU33*Scores!$E179</f>
        <v>0</v>
      </c>
      <c r="AU179" s="34">
        <f>Ciphers!AV33*Scores!$E179</f>
        <v>0</v>
      </c>
      <c r="AV179" s="34">
        <f>Ciphers!AW33*Scores!$E179</f>
        <v>0</v>
      </c>
      <c r="AW179" s="34">
        <f>Ciphers!AX33*Scores!$E179</f>
        <v>0</v>
      </c>
      <c r="AX179" s="34">
        <f>Ciphers!AY33*Scores!$E179</f>
        <v>0</v>
      </c>
      <c r="AY179" s="34">
        <f>Ciphers!AZ33*Scores!$E179</f>
        <v>0</v>
      </c>
      <c r="AZ179" s="34">
        <f>Ciphers!BA33*Scores!$E179</f>
        <v>0</v>
      </c>
    </row>
    <row r="180" spans="1:52" x14ac:dyDescent="0.3">
      <c r="A180">
        <f>Ciphers!A34</f>
        <v>213</v>
      </c>
      <c r="B180" t="s">
        <v>651</v>
      </c>
      <c r="C180" t="str">
        <f>Ciphers!D34</f>
        <v>AT WAVELENGTHS OF AROUND SEVEN HUNDRED NM LIONS LOOK A LOT LIKE HERRINGS.
Realise that this means ignoring the Ring paths that contain a red lion.</v>
      </c>
      <c r="D180" s="34">
        <f>Ciphers!E34</f>
        <v>2</v>
      </c>
      <c r="E180" s="34">
        <f>Ciphers!F34</f>
        <v>18</v>
      </c>
      <c r="G180" s="34">
        <f>Ciphers!H34*Scores!$E180</f>
        <v>0</v>
      </c>
      <c r="H180" s="34">
        <f>Ciphers!I34*Scores!$E180</f>
        <v>0</v>
      </c>
      <c r="I180" s="34">
        <f>Ciphers!J34*Scores!$E180</f>
        <v>0</v>
      </c>
      <c r="J180" s="34">
        <f>Ciphers!K34*Scores!$E180</f>
        <v>0</v>
      </c>
      <c r="K180" s="34">
        <f>Ciphers!L34*Scores!$E180</f>
        <v>18</v>
      </c>
      <c r="L180" s="34">
        <f>Ciphers!M34*Scores!$E180</f>
        <v>18</v>
      </c>
      <c r="M180" s="34">
        <f>Ciphers!N34*Scores!$E180</f>
        <v>0</v>
      </c>
      <c r="N180" s="34">
        <f>Ciphers!O34*Scores!$E180</f>
        <v>0</v>
      </c>
      <c r="O180" s="34">
        <f>Ciphers!P34*Scores!$E180</f>
        <v>0</v>
      </c>
      <c r="P180" s="34">
        <f>Ciphers!Q34*Scores!$E180</f>
        <v>0</v>
      </c>
      <c r="Q180" s="34">
        <f>Ciphers!R34*Scores!$E180</f>
        <v>0</v>
      </c>
      <c r="R180" s="34">
        <f>Ciphers!S34*Scores!$E180</f>
        <v>0</v>
      </c>
      <c r="S180" s="34">
        <f>Ciphers!T34*Scores!$E180</f>
        <v>0</v>
      </c>
      <c r="T180" s="34">
        <f>Ciphers!U34*Scores!$E180</f>
        <v>0</v>
      </c>
      <c r="U180" s="34">
        <f>Ciphers!V34*Scores!$E180</f>
        <v>18</v>
      </c>
      <c r="V180" s="34">
        <f>Ciphers!W34*Scores!$E180</f>
        <v>0</v>
      </c>
      <c r="W180" s="34">
        <f>Ciphers!X34*Scores!$E180</f>
        <v>18</v>
      </c>
      <c r="X180" s="34">
        <f>Ciphers!Y34*Scores!$E180</f>
        <v>18</v>
      </c>
      <c r="Y180" s="34">
        <f>Ciphers!Z34*Scores!$E180</f>
        <v>18</v>
      </c>
      <c r="Z180" s="34">
        <f>Ciphers!AA34*Scores!$E180</f>
        <v>0</v>
      </c>
      <c r="AA180" s="34">
        <f>Ciphers!AB34*Scores!$E180</f>
        <v>0</v>
      </c>
      <c r="AB180" s="34">
        <f>Ciphers!AC34*Scores!$E180</f>
        <v>18</v>
      </c>
      <c r="AC180" s="34">
        <f>Ciphers!AD34*Scores!$E180</f>
        <v>18</v>
      </c>
      <c r="AD180" s="34">
        <f>Ciphers!AE34*Scores!$E180</f>
        <v>18</v>
      </c>
      <c r="AE180" s="34">
        <f>Ciphers!AF34*Scores!$E180</f>
        <v>0</v>
      </c>
      <c r="AF180" s="34">
        <f>Ciphers!AG34*Scores!$E180</f>
        <v>0</v>
      </c>
      <c r="AG180" s="34">
        <f>Ciphers!AH34*Scores!$E180</f>
        <v>18</v>
      </c>
      <c r="AH180" s="34">
        <f>Ciphers!AI34*Scores!$E180</f>
        <v>18</v>
      </c>
      <c r="AI180" s="34">
        <f>Ciphers!AJ34*Scores!$E180</f>
        <v>0</v>
      </c>
      <c r="AJ180" s="34">
        <f>Ciphers!AK34*Scores!$E180</f>
        <v>0</v>
      </c>
      <c r="AK180" s="34">
        <f>Ciphers!AL34*Scores!$E180</f>
        <v>0</v>
      </c>
      <c r="AL180" s="34">
        <f>Ciphers!AM34*Scores!$E180</f>
        <v>0</v>
      </c>
      <c r="AM180" s="34">
        <f>Ciphers!AN34*Scores!$E180</f>
        <v>0</v>
      </c>
      <c r="AN180" s="34">
        <f>Ciphers!AO34*Scores!$E180</f>
        <v>0</v>
      </c>
      <c r="AO180" s="34">
        <f>Ciphers!AP34*Scores!$E180</f>
        <v>0</v>
      </c>
      <c r="AP180" s="34">
        <f>Ciphers!AQ34*Scores!$E180</f>
        <v>0</v>
      </c>
      <c r="AQ180" s="34">
        <f>Ciphers!AR34*Scores!$E180</f>
        <v>0</v>
      </c>
      <c r="AR180" s="34">
        <f>Ciphers!AS34*Scores!$E180</f>
        <v>0</v>
      </c>
      <c r="AS180" s="34">
        <f>Ciphers!AT34*Scores!$E180</f>
        <v>0</v>
      </c>
      <c r="AT180" s="34">
        <f>Ciphers!AU34*Scores!$E180</f>
        <v>0</v>
      </c>
      <c r="AU180" s="34">
        <f>Ciphers!AV34*Scores!$E180</f>
        <v>0</v>
      </c>
      <c r="AV180" s="34">
        <f>Ciphers!AW34*Scores!$E180</f>
        <v>0</v>
      </c>
      <c r="AW180" s="34">
        <f>Ciphers!AX34*Scores!$E180</f>
        <v>0</v>
      </c>
      <c r="AX180" s="34">
        <f>Ciphers!AY34*Scores!$E180</f>
        <v>0</v>
      </c>
      <c r="AY180" s="34">
        <f>Ciphers!AZ34*Scores!$E180</f>
        <v>0</v>
      </c>
      <c r="AZ180" s="34">
        <f>Ciphers!BA34*Scores!$E180</f>
        <v>0</v>
      </c>
    </row>
    <row r="181" spans="1:52" x14ac:dyDescent="0.3">
      <c r="A181">
        <f>Ciphers!A35</f>
        <v>214</v>
      </c>
      <c r="B181" t="s">
        <v>651</v>
      </c>
      <c r="C181" t="str">
        <f>Ciphers!D35</f>
        <v>FROM NT CARPARK GO UP W PATH TURN R AT DRIVE THEN R AGAIN AT ELROND'S HOUSE ONTO PATH. GO TO FORK BY FALLEN TREE. SEARCH BY FP SIGNS MARKED WITH L.
Realise that these instructions lead to the 1991 ATH treasure site (where you would find a Red Lion card), as clued by image on p1.</v>
      </c>
      <c r="D181" s="34">
        <f>Ciphers!E35</f>
        <v>0</v>
      </c>
      <c r="E181" s="34">
        <f>Ciphers!F35</f>
        <v>0</v>
      </c>
      <c r="G181" s="34">
        <f>Ciphers!H35*Scores!$E181</f>
        <v>0</v>
      </c>
      <c r="H181" s="34">
        <f>Ciphers!I35*Scores!$E181</f>
        <v>0</v>
      </c>
      <c r="I181" s="34">
        <f>Ciphers!J35*Scores!$E181</f>
        <v>0</v>
      </c>
      <c r="J181" s="34">
        <f>Ciphers!K35*Scores!$E181</f>
        <v>0</v>
      </c>
      <c r="K181" s="34">
        <f>Ciphers!L35*Scores!$E181</f>
        <v>0</v>
      </c>
      <c r="L181" s="34">
        <f>Ciphers!M35*Scores!$E181</f>
        <v>0</v>
      </c>
      <c r="M181" s="34">
        <f>Ciphers!N35*Scores!$E181</f>
        <v>0</v>
      </c>
      <c r="N181" s="34">
        <f>Ciphers!O35*Scores!$E181</f>
        <v>0</v>
      </c>
      <c r="O181" s="34">
        <f>Ciphers!P35*Scores!$E181</f>
        <v>0</v>
      </c>
      <c r="P181" s="34">
        <f>Ciphers!Q35*Scores!$E181</f>
        <v>0</v>
      </c>
      <c r="Q181" s="34">
        <f>Ciphers!R35*Scores!$E181</f>
        <v>0</v>
      </c>
      <c r="R181" s="34">
        <f>Ciphers!S35*Scores!$E181</f>
        <v>0</v>
      </c>
      <c r="S181" s="34">
        <f>Ciphers!T35*Scores!$E181</f>
        <v>0</v>
      </c>
      <c r="T181" s="34">
        <f>Ciphers!U35*Scores!$E181</f>
        <v>0</v>
      </c>
      <c r="U181" s="34">
        <f>Ciphers!V35*Scores!$E181</f>
        <v>0</v>
      </c>
      <c r="V181" s="34">
        <f>Ciphers!W35*Scores!$E181</f>
        <v>0</v>
      </c>
      <c r="W181" s="34">
        <f>Ciphers!X35*Scores!$E181</f>
        <v>0</v>
      </c>
      <c r="X181" s="34">
        <f>Ciphers!Y35*Scores!$E181</f>
        <v>0</v>
      </c>
      <c r="Y181" s="34">
        <f>Ciphers!Z35*Scores!$E181</f>
        <v>0</v>
      </c>
      <c r="Z181" s="34">
        <f>Ciphers!AA35*Scores!$E181</f>
        <v>0</v>
      </c>
      <c r="AA181" s="34">
        <f>Ciphers!AB35*Scores!$E181</f>
        <v>0</v>
      </c>
      <c r="AB181" s="34">
        <f>Ciphers!AC35*Scores!$E181</f>
        <v>0</v>
      </c>
      <c r="AC181" s="34">
        <f>Ciphers!AD35*Scores!$E181</f>
        <v>0</v>
      </c>
      <c r="AD181" s="34">
        <f>Ciphers!AE35*Scores!$E181</f>
        <v>0</v>
      </c>
      <c r="AE181" s="34">
        <f>Ciphers!AF35*Scores!$E181</f>
        <v>0</v>
      </c>
      <c r="AF181" s="34">
        <f>Ciphers!AG35*Scores!$E181</f>
        <v>0</v>
      </c>
      <c r="AG181" s="34">
        <f>Ciphers!AH35*Scores!$E181</f>
        <v>0</v>
      </c>
      <c r="AH181" s="34">
        <f>Ciphers!AI35*Scores!$E181</f>
        <v>0</v>
      </c>
      <c r="AI181" s="34">
        <f>Ciphers!AJ35*Scores!$E181</f>
        <v>0</v>
      </c>
      <c r="AJ181" s="34">
        <f>Ciphers!AK35*Scores!$E181</f>
        <v>0</v>
      </c>
      <c r="AK181" s="34">
        <f>Ciphers!AL35*Scores!$E181</f>
        <v>0</v>
      </c>
      <c r="AL181" s="34">
        <f>Ciphers!AM35*Scores!$E181</f>
        <v>0</v>
      </c>
      <c r="AM181" s="34">
        <f>Ciphers!AN35*Scores!$E181</f>
        <v>0</v>
      </c>
      <c r="AN181" s="34">
        <f>Ciphers!AO35*Scores!$E181</f>
        <v>0</v>
      </c>
      <c r="AO181" s="34">
        <f>Ciphers!AP35*Scores!$E181</f>
        <v>0</v>
      </c>
      <c r="AP181" s="34">
        <f>Ciphers!AQ35*Scores!$E181</f>
        <v>0</v>
      </c>
      <c r="AQ181" s="34">
        <f>Ciphers!AR35*Scores!$E181</f>
        <v>0</v>
      </c>
      <c r="AR181" s="34">
        <f>Ciphers!AS35*Scores!$E181</f>
        <v>0</v>
      </c>
      <c r="AS181" s="34">
        <f>Ciphers!AT35*Scores!$E181</f>
        <v>0</v>
      </c>
      <c r="AT181" s="34">
        <f>Ciphers!AU35*Scores!$E181</f>
        <v>0</v>
      </c>
      <c r="AU181" s="34">
        <f>Ciphers!AV35*Scores!$E181</f>
        <v>0</v>
      </c>
      <c r="AV181" s="34">
        <f>Ciphers!AW35*Scores!$E181</f>
        <v>0</v>
      </c>
      <c r="AW181" s="34">
        <f>Ciphers!AX35*Scores!$E181</f>
        <v>0</v>
      </c>
      <c r="AX181" s="34">
        <f>Ciphers!AY35*Scores!$E181</f>
        <v>0</v>
      </c>
      <c r="AY181" s="34">
        <f>Ciphers!AZ35*Scores!$E181</f>
        <v>0</v>
      </c>
      <c r="AZ181" s="34">
        <f>Ciphers!BA35*Scores!$E181</f>
        <v>0</v>
      </c>
    </row>
    <row r="182" spans="1:52" x14ac:dyDescent="0.3">
      <c r="A182">
        <f>Ciphers!A36</f>
        <v>215</v>
      </c>
      <c r="B182" t="s">
        <v>651</v>
      </c>
      <c r="C182" t="str">
        <f>Ciphers!D36</f>
        <v>HT TO R PINN. GO UPSTREAM EAST BANK TO STOP AT NINETEEN THIRTY BRIDGE. SEARCH IN TROUGH NEAR L. TAKE WELLIES.
Realise that these instructions lead to the 2000 ATH treasure site (where you would find a Red Lion card).</v>
      </c>
      <c r="D182" s="34">
        <f>Ciphers!E36</f>
        <v>0</v>
      </c>
      <c r="E182" s="34">
        <f>Ciphers!F36</f>
        <v>0</v>
      </c>
      <c r="G182" s="34">
        <f>Ciphers!H36*Scores!$E182</f>
        <v>0</v>
      </c>
      <c r="H182" s="34">
        <f>Ciphers!I36*Scores!$E182</f>
        <v>0</v>
      </c>
      <c r="I182" s="34">
        <f>Ciphers!J36*Scores!$E182</f>
        <v>0</v>
      </c>
      <c r="J182" s="34">
        <f>Ciphers!K36*Scores!$E182</f>
        <v>0</v>
      </c>
      <c r="K182" s="34">
        <f>Ciphers!L36*Scores!$E182</f>
        <v>0</v>
      </c>
      <c r="L182" s="34">
        <f>Ciphers!M36*Scores!$E182</f>
        <v>0</v>
      </c>
      <c r="M182" s="34">
        <f>Ciphers!N36*Scores!$E182</f>
        <v>0</v>
      </c>
      <c r="N182" s="34">
        <f>Ciphers!O36*Scores!$E182</f>
        <v>0</v>
      </c>
      <c r="O182" s="34">
        <f>Ciphers!P36*Scores!$E182</f>
        <v>0</v>
      </c>
      <c r="P182" s="34">
        <f>Ciphers!Q36*Scores!$E182</f>
        <v>0</v>
      </c>
      <c r="Q182" s="34">
        <f>Ciphers!R36*Scores!$E182</f>
        <v>0</v>
      </c>
      <c r="R182" s="34">
        <f>Ciphers!S36*Scores!$E182</f>
        <v>0</v>
      </c>
      <c r="S182" s="34">
        <f>Ciphers!T36*Scores!$E182</f>
        <v>0</v>
      </c>
      <c r="T182" s="34">
        <f>Ciphers!U36*Scores!$E182</f>
        <v>0</v>
      </c>
      <c r="U182" s="34">
        <f>Ciphers!V36*Scores!$E182</f>
        <v>0</v>
      </c>
      <c r="V182" s="34">
        <f>Ciphers!W36*Scores!$E182</f>
        <v>0</v>
      </c>
      <c r="W182" s="34">
        <f>Ciphers!X36*Scores!$E182</f>
        <v>0</v>
      </c>
      <c r="X182" s="34">
        <f>Ciphers!Y36*Scores!$E182</f>
        <v>0</v>
      </c>
      <c r="Y182" s="34">
        <f>Ciphers!Z36*Scores!$E182</f>
        <v>0</v>
      </c>
      <c r="Z182" s="34">
        <f>Ciphers!AA36*Scores!$E182</f>
        <v>0</v>
      </c>
      <c r="AA182" s="34">
        <f>Ciphers!AB36*Scores!$E182</f>
        <v>0</v>
      </c>
      <c r="AB182" s="34">
        <f>Ciphers!AC36*Scores!$E182</f>
        <v>0</v>
      </c>
      <c r="AC182" s="34">
        <f>Ciphers!AD36*Scores!$E182</f>
        <v>0</v>
      </c>
      <c r="AD182" s="34">
        <f>Ciphers!AE36*Scores!$E182</f>
        <v>0</v>
      </c>
      <c r="AE182" s="34">
        <f>Ciphers!AF36*Scores!$E182</f>
        <v>0</v>
      </c>
      <c r="AF182" s="34">
        <f>Ciphers!AG36*Scores!$E182</f>
        <v>0</v>
      </c>
      <c r="AG182" s="34">
        <f>Ciphers!AH36*Scores!$E182</f>
        <v>0</v>
      </c>
      <c r="AH182" s="34">
        <f>Ciphers!AI36*Scores!$E182</f>
        <v>0</v>
      </c>
      <c r="AI182" s="34">
        <f>Ciphers!AJ36*Scores!$E182</f>
        <v>0</v>
      </c>
      <c r="AJ182" s="34">
        <f>Ciphers!AK36*Scores!$E182</f>
        <v>0</v>
      </c>
      <c r="AK182" s="34">
        <f>Ciphers!AL36*Scores!$E182</f>
        <v>0</v>
      </c>
      <c r="AL182" s="34">
        <f>Ciphers!AM36*Scores!$E182</f>
        <v>0</v>
      </c>
      <c r="AM182" s="34">
        <f>Ciphers!AN36*Scores!$E182</f>
        <v>0</v>
      </c>
      <c r="AN182" s="34">
        <f>Ciphers!AO36*Scores!$E182</f>
        <v>0</v>
      </c>
      <c r="AO182" s="34">
        <f>Ciphers!AP36*Scores!$E182</f>
        <v>0</v>
      </c>
      <c r="AP182" s="34">
        <f>Ciphers!AQ36*Scores!$E182</f>
        <v>0</v>
      </c>
      <c r="AQ182" s="34">
        <f>Ciphers!AR36*Scores!$E182</f>
        <v>0</v>
      </c>
      <c r="AR182" s="34">
        <f>Ciphers!AS36*Scores!$E182</f>
        <v>0</v>
      </c>
      <c r="AS182" s="34">
        <f>Ciphers!AT36*Scores!$E182</f>
        <v>0</v>
      </c>
      <c r="AT182" s="34">
        <f>Ciphers!AU36*Scores!$E182</f>
        <v>0</v>
      </c>
      <c r="AU182" s="34">
        <f>Ciphers!AV36*Scores!$E182</f>
        <v>0</v>
      </c>
      <c r="AV182" s="34">
        <f>Ciphers!AW36*Scores!$E182</f>
        <v>0</v>
      </c>
      <c r="AW182" s="34">
        <f>Ciphers!AX36*Scores!$E182</f>
        <v>0</v>
      </c>
      <c r="AX182" s="34">
        <f>Ciphers!AY36*Scores!$E182</f>
        <v>0</v>
      </c>
      <c r="AY182" s="34">
        <f>Ciphers!AZ36*Scores!$E182</f>
        <v>0</v>
      </c>
      <c r="AZ182" s="34">
        <f>Ciphers!BA36*Scores!$E182</f>
        <v>0</v>
      </c>
    </row>
    <row r="183" spans="1:52" x14ac:dyDescent="0.3">
      <c r="A183">
        <f>Ciphers!A37</f>
        <v>216</v>
      </c>
      <c r="B183" t="s">
        <v>651</v>
      </c>
      <c r="C183" t="str">
        <f>Ciphers!D37</f>
        <v>FOLLOW ACORN PATH S FROM MONUMENT. SEARCH UNDERNEATH SIXTH BENCH MARKED WITH L.
Realise that these instructions lead to a bench (where you would find a Red Lion card) on the route to the 2007 ATH treasure site, as clued by 'Fool' image on p13.</v>
      </c>
      <c r="D183" s="34">
        <f>Ciphers!E37</f>
        <v>0</v>
      </c>
      <c r="E183" s="34">
        <f>Ciphers!F37</f>
        <v>0</v>
      </c>
      <c r="G183" s="34">
        <f>Ciphers!H37*Scores!$E183</f>
        <v>0</v>
      </c>
      <c r="H183" s="34">
        <f>Ciphers!I37*Scores!$E183</f>
        <v>0</v>
      </c>
      <c r="I183" s="34">
        <f>Ciphers!J37*Scores!$E183</f>
        <v>0</v>
      </c>
      <c r="J183" s="34">
        <f>Ciphers!K37*Scores!$E183</f>
        <v>0</v>
      </c>
      <c r="K183" s="34">
        <f>Ciphers!L37*Scores!$E183</f>
        <v>0</v>
      </c>
      <c r="L183" s="34">
        <f>Ciphers!M37*Scores!$E183</f>
        <v>0</v>
      </c>
      <c r="M183" s="34">
        <f>Ciphers!N37*Scores!$E183</f>
        <v>0</v>
      </c>
      <c r="N183" s="34">
        <f>Ciphers!O37*Scores!$E183</f>
        <v>0</v>
      </c>
      <c r="O183" s="34">
        <f>Ciphers!P37*Scores!$E183</f>
        <v>0</v>
      </c>
      <c r="P183" s="34">
        <f>Ciphers!Q37*Scores!$E183</f>
        <v>0</v>
      </c>
      <c r="Q183" s="34">
        <f>Ciphers!R37*Scores!$E183</f>
        <v>0</v>
      </c>
      <c r="R183" s="34">
        <f>Ciphers!S37*Scores!$E183</f>
        <v>0</v>
      </c>
      <c r="S183" s="34">
        <f>Ciphers!T37*Scores!$E183</f>
        <v>0</v>
      </c>
      <c r="T183" s="34">
        <f>Ciphers!U37*Scores!$E183</f>
        <v>0</v>
      </c>
      <c r="U183" s="34">
        <f>Ciphers!V37*Scores!$E183</f>
        <v>0</v>
      </c>
      <c r="V183" s="34">
        <f>Ciphers!W37*Scores!$E183</f>
        <v>0</v>
      </c>
      <c r="W183" s="34">
        <f>Ciphers!X37*Scores!$E183</f>
        <v>0</v>
      </c>
      <c r="X183" s="34">
        <f>Ciphers!Y37*Scores!$E183</f>
        <v>0</v>
      </c>
      <c r="Y183" s="34">
        <f>Ciphers!Z37*Scores!$E183</f>
        <v>0</v>
      </c>
      <c r="Z183" s="34">
        <f>Ciphers!AA37*Scores!$E183</f>
        <v>0</v>
      </c>
      <c r="AA183" s="34">
        <f>Ciphers!AB37*Scores!$E183</f>
        <v>0</v>
      </c>
      <c r="AB183" s="34">
        <f>Ciphers!AC37*Scores!$E183</f>
        <v>0</v>
      </c>
      <c r="AC183" s="34">
        <f>Ciphers!AD37*Scores!$E183</f>
        <v>0</v>
      </c>
      <c r="AD183" s="34">
        <f>Ciphers!AE37*Scores!$E183</f>
        <v>0</v>
      </c>
      <c r="AE183" s="34">
        <f>Ciphers!AF37*Scores!$E183</f>
        <v>0</v>
      </c>
      <c r="AF183" s="34">
        <f>Ciphers!AG37*Scores!$E183</f>
        <v>0</v>
      </c>
      <c r="AG183" s="34">
        <f>Ciphers!AH37*Scores!$E183</f>
        <v>0</v>
      </c>
      <c r="AH183" s="34">
        <f>Ciphers!AI37*Scores!$E183</f>
        <v>0</v>
      </c>
      <c r="AI183" s="34">
        <f>Ciphers!AJ37*Scores!$E183</f>
        <v>0</v>
      </c>
      <c r="AJ183" s="34">
        <f>Ciphers!AK37*Scores!$E183</f>
        <v>0</v>
      </c>
      <c r="AK183" s="34">
        <f>Ciphers!AL37*Scores!$E183</f>
        <v>0</v>
      </c>
      <c r="AL183" s="34">
        <f>Ciphers!AM37*Scores!$E183</f>
        <v>0</v>
      </c>
      <c r="AM183" s="34">
        <f>Ciphers!AN37*Scores!$E183</f>
        <v>0</v>
      </c>
      <c r="AN183" s="34">
        <f>Ciphers!AO37*Scores!$E183</f>
        <v>0</v>
      </c>
      <c r="AO183" s="34">
        <f>Ciphers!AP37*Scores!$E183</f>
        <v>0</v>
      </c>
      <c r="AP183" s="34">
        <f>Ciphers!AQ37*Scores!$E183</f>
        <v>0</v>
      </c>
      <c r="AQ183" s="34">
        <f>Ciphers!AR37*Scores!$E183</f>
        <v>0</v>
      </c>
      <c r="AR183" s="34">
        <f>Ciphers!AS37*Scores!$E183</f>
        <v>0</v>
      </c>
      <c r="AS183" s="34">
        <f>Ciphers!AT37*Scores!$E183</f>
        <v>0</v>
      </c>
      <c r="AT183" s="34">
        <f>Ciphers!AU37*Scores!$E183</f>
        <v>0</v>
      </c>
      <c r="AU183" s="34">
        <f>Ciphers!AV37*Scores!$E183</f>
        <v>0</v>
      </c>
      <c r="AV183" s="34">
        <f>Ciphers!AW37*Scores!$E183</f>
        <v>0</v>
      </c>
      <c r="AW183" s="34">
        <f>Ciphers!AX37*Scores!$E183</f>
        <v>0</v>
      </c>
      <c r="AX183" s="34">
        <f>Ciphers!AY37*Scores!$E183</f>
        <v>0</v>
      </c>
      <c r="AY183" s="34">
        <f>Ciphers!AZ37*Scores!$E183</f>
        <v>0</v>
      </c>
      <c r="AZ183" s="34">
        <f>Ciphers!BA37*Scores!$E183</f>
        <v>0</v>
      </c>
    </row>
    <row r="184" spans="1:52" x14ac:dyDescent="0.3">
      <c r="A184">
        <f>Ciphers!A38</f>
        <v>217</v>
      </c>
      <c r="B184" t="s">
        <v>651</v>
      </c>
      <c r="C184" t="str">
        <f>Ciphers!D38</f>
        <v>FROM HOLY BUILDING TAKE FOOTPATH WHICH SOON JOINS ANOTHER. TURN R. GO INTO TREES. SEARCH AT THREE-TRUNKED TREE MARKED WITH L.
Realise that these instructions lead to the 1988 ATH treasure site (where you would find a Red Lion card).</v>
      </c>
      <c r="D184" s="34">
        <f>Ciphers!E38</f>
        <v>0</v>
      </c>
      <c r="E184" s="34">
        <f>Ciphers!F38</f>
        <v>0</v>
      </c>
      <c r="G184" s="34">
        <f>Ciphers!H38*Scores!$E184</f>
        <v>0</v>
      </c>
      <c r="H184" s="34">
        <f>Ciphers!I38*Scores!$E184</f>
        <v>0</v>
      </c>
      <c r="I184" s="34">
        <f>Ciphers!J38*Scores!$E184</f>
        <v>0</v>
      </c>
      <c r="J184" s="34">
        <f>Ciphers!K38*Scores!$E184</f>
        <v>0</v>
      </c>
      <c r="K184" s="34">
        <f>Ciphers!L38*Scores!$E184</f>
        <v>0</v>
      </c>
      <c r="L184" s="34">
        <f>Ciphers!M38*Scores!$E184</f>
        <v>0</v>
      </c>
      <c r="M184" s="34">
        <f>Ciphers!N38*Scores!$E184</f>
        <v>0</v>
      </c>
      <c r="N184" s="34">
        <f>Ciphers!O38*Scores!$E184</f>
        <v>0</v>
      </c>
      <c r="O184" s="34">
        <f>Ciphers!P38*Scores!$E184</f>
        <v>0</v>
      </c>
      <c r="P184" s="34">
        <f>Ciphers!Q38*Scores!$E184</f>
        <v>0</v>
      </c>
      <c r="Q184" s="34">
        <f>Ciphers!R38*Scores!$E184</f>
        <v>0</v>
      </c>
      <c r="R184" s="34">
        <f>Ciphers!S38*Scores!$E184</f>
        <v>0</v>
      </c>
      <c r="S184" s="34">
        <f>Ciphers!T38*Scores!$E184</f>
        <v>0</v>
      </c>
      <c r="T184" s="34">
        <f>Ciphers!U38*Scores!$E184</f>
        <v>0</v>
      </c>
      <c r="U184" s="34">
        <f>Ciphers!V38*Scores!$E184</f>
        <v>0</v>
      </c>
      <c r="V184" s="34">
        <f>Ciphers!W38*Scores!$E184</f>
        <v>0</v>
      </c>
      <c r="W184" s="34">
        <f>Ciphers!X38*Scores!$E184</f>
        <v>0</v>
      </c>
      <c r="X184" s="34">
        <f>Ciphers!Y38*Scores!$E184</f>
        <v>0</v>
      </c>
      <c r="Y184" s="34">
        <f>Ciphers!Z38*Scores!$E184</f>
        <v>0</v>
      </c>
      <c r="Z184" s="34">
        <f>Ciphers!AA38*Scores!$E184</f>
        <v>0</v>
      </c>
      <c r="AA184" s="34">
        <f>Ciphers!AB38*Scores!$E184</f>
        <v>0</v>
      </c>
      <c r="AB184" s="34">
        <f>Ciphers!AC38*Scores!$E184</f>
        <v>0</v>
      </c>
      <c r="AC184" s="34">
        <f>Ciphers!AD38*Scores!$E184</f>
        <v>0</v>
      </c>
      <c r="AD184" s="34">
        <f>Ciphers!AE38*Scores!$E184</f>
        <v>0</v>
      </c>
      <c r="AE184" s="34">
        <f>Ciphers!AF38*Scores!$E184</f>
        <v>0</v>
      </c>
      <c r="AF184" s="34">
        <f>Ciphers!AG38*Scores!$E184</f>
        <v>0</v>
      </c>
      <c r="AG184" s="34">
        <f>Ciphers!AH38*Scores!$E184</f>
        <v>0</v>
      </c>
      <c r="AH184" s="34">
        <f>Ciphers!AI38*Scores!$E184</f>
        <v>0</v>
      </c>
      <c r="AI184" s="34">
        <f>Ciphers!AJ38*Scores!$E184</f>
        <v>0</v>
      </c>
      <c r="AJ184" s="34">
        <f>Ciphers!AK38*Scores!$E184</f>
        <v>0</v>
      </c>
      <c r="AK184" s="34">
        <f>Ciphers!AL38*Scores!$E184</f>
        <v>0</v>
      </c>
      <c r="AL184" s="34">
        <f>Ciphers!AM38*Scores!$E184</f>
        <v>0</v>
      </c>
      <c r="AM184" s="34">
        <f>Ciphers!AN38*Scores!$E184</f>
        <v>0</v>
      </c>
      <c r="AN184" s="34">
        <f>Ciphers!AO38*Scores!$E184</f>
        <v>0</v>
      </c>
      <c r="AO184" s="34">
        <f>Ciphers!AP38*Scores!$E184</f>
        <v>0</v>
      </c>
      <c r="AP184" s="34">
        <f>Ciphers!AQ38*Scores!$E184</f>
        <v>0</v>
      </c>
      <c r="AQ184" s="34">
        <f>Ciphers!AR38*Scores!$E184</f>
        <v>0</v>
      </c>
      <c r="AR184" s="34">
        <f>Ciphers!AS38*Scores!$E184</f>
        <v>0</v>
      </c>
      <c r="AS184" s="34">
        <f>Ciphers!AT38*Scores!$E184</f>
        <v>0</v>
      </c>
      <c r="AT184" s="34">
        <f>Ciphers!AU38*Scores!$E184</f>
        <v>0</v>
      </c>
      <c r="AU184" s="34">
        <f>Ciphers!AV38*Scores!$E184</f>
        <v>0</v>
      </c>
      <c r="AV184" s="34">
        <f>Ciphers!AW38*Scores!$E184</f>
        <v>0</v>
      </c>
      <c r="AW184" s="34">
        <f>Ciphers!AX38*Scores!$E184</f>
        <v>0</v>
      </c>
      <c r="AX184" s="34">
        <f>Ciphers!AY38*Scores!$E184</f>
        <v>0</v>
      </c>
      <c r="AY184" s="34">
        <f>Ciphers!AZ38*Scores!$E184</f>
        <v>0</v>
      </c>
      <c r="AZ184" s="34">
        <f>Ciphers!BA38*Scores!$E184</f>
        <v>0</v>
      </c>
    </row>
    <row r="185" spans="1:52" x14ac:dyDescent="0.3">
      <c r="A185">
        <f>Ciphers!A39</f>
        <v>218</v>
      </c>
      <c r="B185" t="s">
        <v>651</v>
      </c>
      <c r="C185" t="str">
        <f>Ciphers!D39</f>
        <v>Each page features a distillery a brewery a pub a lion a beacon an earthwork a car park and a possible treasure location. You are given the distances from each to its follower and the helpfully named constellations will help you navigate. Eliminate the false trails and follow the right paths.
Instructions on how to work the rings.</v>
      </c>
      <c r="D185" s="34">
        <f>Ciphers!E39</f>
        <v>2</v>
      </c>
      <c r="E185" s="34">
        <f>Ciphers!F39</f>
        <v>28</v>
      </c>
      <c r="G185" s="34">
        <f>Ciphers!H39*Scores!$E185</f>
        <v>0</v>
      </c>
      <c r="H185" s="34">
        <f>Ciphers!I39*Scores!$E185</f>
        <v>0</v>
      </c>
      <c r="I185" s="34">
        <f>Ciphers!J39*Scores!$E185</f>
        <v>0</v>
      </c>
      <c r="J185" s="34">
        <f>Ciphers!K39*Scores!$E185</f>
        <v>0</v>
      </c>
      <c r="K185" s="34">
        <f>Ciphers!L39*Scores!$E185</f>
        <v>0</v>
      </c>
      <c r="L185" s="34">
        <f>Ciphers!M39*Scores!$E185</f>
        <v>0</v>
      </c>
      <c r="M185" s="34">
        <f>Ciphers!N39*Scores!$E185</f>
        <v>0</v>
      </c>
      <c r="N185" s="34">
        <f>Ciphers!O39*Scores!$E185</f>
        <v>0</v>
      </c>
      <c r="O185" s="34">
        <f>Ciphers!P39*Scores!$E185</f>
        <v>0</v>
      </c>
      <c r="P185" s="34">
        <f>Ciphers!Q39*Scores!$E185</f>
        <v>0</v>
      </c>
      <c r="Q185" s="34">
        <f>Ciphers!R39*Scores!$E185</f>
        <v>0</v>
      </c>
      <c r="R185" s="34">
        <f>Ciphers!S39*Scores!$E185</f>
        <v>0</v>
      </c>
      <c r="S185" s="34">
        <f>Ciphers!T39*Scores!$E185</f>
        <v>0</v>
      </c>
      <c r="T185" s="34">
        <f>Ciphers!U39*Scores!$E185</f>
        <v>0</v>
      </c>
      <c r="U185" s="34">
        <f>Ciphers!V39*Scores!$E185</f>
        <v>0</v>
      </c>
      <c r="V185" s="34">
        <f>Ciphers!W39*Scores!$E185</f>
        <v>0</v>
      </c>
      <c r="W185" s="34">
        <f>Ciphers!X39*Scores!$E185</f>
        <v>0</v>
      </c>
      <c r="X185" s="34">
        <f>Ciphers!Y39*Scores!$E185</f>
        <v>0</v>
      </c>
      <c r="Y185" s="34">
        <f>Ciphers!Z39*Scores!$E185</f>
        <v>0</v>
      </c>
      <c r="Z185" s="34">
        <f>Ciphers!AA39*Scores!$E185</f>
        <v>0</v>
      </c>
      <c r="AA185" s="34">
        <f>Ciphers!AB39*Scores!$E185</f>
        <v>0</v>
      </c>
      <c r="AB185" s="34">
        <f>Ciphers!AC39*Scores!$E185</f>
        <v>0</v>
      </c>
      <c r="AC185" s="34">
        <f>Ciphers!AD39*Scores!$E185</f>
        <v>0</v>
      </c>
      <c r="AD185" s="34">
        <f>Ciphers!AE39*Scores!$E185</f>
        <v>28</v>
      </c>
      <c r="AE185" s="34">
        <f>Ciphers!AF39*Scores!$E185</f>
        <v>0</v>
      </c>
      <c r="AF185" s="34">
        <f>Ciphers!AG39*Scores!$E185</f>
        <v>0</v>
      </c>
      <c r="AG185" s="34">
        <f>Ciphers!AH39*Scores!$E185</f>
        <v>0</v>
      </c>
      <c r="AH185" s="34">
        <f>Ciphers!AI39*Scores!$E185</f>
        <v>0</v>
      </c>
      <c r="AI185" s="34">
        <f>Ciphers!AJ39*Scores!$E185</f>
        <v>0</v>
      </c>
      <c r="AJ185" s="34">
        <f>Ciphers!AK39*Scores!$E185</f>
        <v>0</v>
      </c>
      <c r="AK185" s="34">
        <f>Ciphers!AL39*Scores!$E185</f>
        <v>0</v>
      </c>
      <c r="AL185" s="34">
        <f>Ciphers!AM39*Scores!$E185</f>
        <v>0</v>
      </c>
      <c r="AM185" s="34">
        <f>Ciphers!AN39*Scores!$E185</f>
        <v>0</v>
      </c>
      <c r="AN185" s="34">
        <f>Ciphers!AO39*Scores!$E185</f>
        <v>0</v>
      </c>
      <c r="AO185" s="34">
        <f>Ciphers!AP39*Scores!$E185</f>
        <v>0</v>
      </c>
      <c r="AP185" s="34">
        <f>Ciphers!AQ39*Scores!$E185</f>
        <v>0</v>
      </c>
      <c r="AQ185" s="34">
        <f>Ciphers!AR39*Scores!$E185</f>
        <v>0</v>
      </c>
      <c r="AR185" s="34">
        <f>Ciphers!AS39*Scores!$E185</f>
        <v>0</v>
      </c>
      <c r="AS185" s="34">
        <f>Ciphers!AT39*Scores!$E185</f>
        <v>0</v>
      </c>
      <c r="AT185" s="34">
        <f>Ciphers!AU39*Scores!$E185</f>
        <v>0</v>
      </c>
      <c r="AU185" s="34">
        <f>Ciphers!AV39*Scores!$E185</f>
        <v>0</v>
      </c>
      <c r="AV185" s="34">
        <f>Ciphers!AW39*Scores!$E185</f>
        <v>0</v>
      </c>
      <c r="AW185" s="34">
        <f>Ciphers!AX39*Scores!$E185</f>
        <v>0</v>
      </c>
      <c r="AX185" s="34">
        <f>Ciphers!AY39*Scores!$E185</f>
        <v>0</v>
      </c>
      <c r="AY185" s="34">
        <f>Ciphers!AZ39*Scores!$E185</f>
        <v>0</v>
      </c>
      <c r="AZ185" s="34">
        <f>Ciphers!BA39*Scores!$E185</f>
        <v>0</v>
      </c>
    </row>
    <row r="186" spans="1:52" x14ac:dyDescent="0.3">
      <c r="A186">
        <f>Ciphers!A40</f>
        <v>219</v>
      </c>
      <c r="B186" t="s">
        <v>651</v>
      </c>
      <c r="C186" t="str">
        <f>Ciphers!D40</f>
        <v xml:space="preserve"> 6477 yd
 113 fa
 260 fu
 238 ch
 13 mi
 3363 ft
 16093 in</v>
      </c>
      <c r="D186" s="34">
        <f>Ciphers!E40</f>
        <v>2</v>
      </c>
      <c r="E186" s="34">
        <f>Ciphers!F40</f>
        <v>11</v>
      </c>
      <c r="G186" s="34">
        <f>Ciphers!H40*Scores!$E186</f>
        <v>0</v>
      </c>
      <c r="H186" s="34">
        <f>Ciphers!I40*Scores!$E186</f>
        <v>0</v>
      </c>
      <c r="I186" s="34">
        <f>Ciphers!J40*Scores!$E186</f>
        <v>11</v>
      </c>
      <c r="J186" s="34">
        <f>Ciphers!K40*Scores!$E186</f>
        <v>0</v>
      </c>
      <c r="K186" s="34">
        <f>Ciphers!L40*Scores!$E186</f>
        <v>11</v>
      </c>
      <c r="L186" s="34">
        <f>Ciphers!M40*Scores!$E186</f>
        <v>11</v>
      </c>
      <c r="M186" s="34">
        <f>Ciphers!N40*Scores!$E186</f>
        <v>0</v>
      </c>
      <c r="N186" s="34">
        <f>Ciphers!O40*Scores!$E186</f>
        <v>0</v>
      </c>
      <c r="O186" s="34">
        <f>Ciphers!P40*Scores!$E186</f>
        <v>0</v>
      </c>
      <c r="P186" s="34">
        <f>Ciphers!Q40*Scores!$E186</f>
        <v>0</v>
      </c>
      <c r="Q186" s="34">
        <f>Ciphers!R40*Scores!$E186</f>
        <v>0</v>
      </c>
      <c r="R186" s="34">
        <f>Ciphers!S40*Scores!$E186</f>
        <v>11</v>
      </c>
      <c r="S186" s="34">
        <f>Ciphers!T40*Scores!$E186</f>
        <v>11</v>
      </c>
      <c r="T186" s="34">
        <f>Ciphers!U40*Scores!$E186</f>
        <v>0</v>
      </c>
      <c r="U186" s="34">
        <f>Ciphers!V40*Scores!$E186</f>
        <v>11</v>
      </c>
      <c r="V186" s="34">
        <f>Ciphers!W40*Scores!$E186</f>
        <v>0</v>
      </c>
      <c r="W186" s="34">
        <f>Ciphers!X40*Scores!$E186</f>
        <v>11</v>
      </c>
      <c r="X186" s="34">
        <f>Ciphers!Y40*Scores!$E186</f>
        <v>11</v>
      </c>
      <c r="Y186" s="34">
        <f>Ciphers!Z40*Scores!$E186</f>
        <v>11</v>
      </c>
      <c r="Z186" s="34">
        <f>Ciphers!AA40*Scores!$E186</f>
        <v>11</v>
      </c>
      <c r="AA186" s="34">
        <f>Ciphers!AB40*Scores!$E186</f>
        <v>11</v>
      </c>
      <c r="AB186" s="34">
        <f>Ciphers!AC40*Scores!$E186</f>
        <v>11</v>
      </c>
      <c r="AC186" s="34">
        <f>Ciphers!AD40*Scores!$E186</f>
        <v>11</v>
      </c>
      <c r="AD186" s="34">
        <f>Ciphers!AE40*Scores!$E186</f>
        <v>11</v>
      </c>
      <c r="AE186" s="34">
        <f>Ciphers!AF40*Scores!$E186</f>
        <v>11</v>
      </c>
      <c r="AF186" s="34">
        <f>Ciphers!AG40*Scores!$E186</f>
        <v>11</v>
      </c>
      <c r="AG186" s="34">
        <f>Ciphers!AH40*Scores!$E186</f>
        <v>11</v>
      </c>
      <c r="AH186" s="34">
        <f>Ciphers!AI40*Scores!$E186</f>
        <v>11</v>
      </c>
      <c r="AI186" s="34">
        <f>Ciphers!AJ40*Scores!$E186</f>
        <v>0</v>
      </c>
      <c r="AJ186" s="34">
        <f>Ciphers!AK40*Scores!$E186</f>
        <v>0</v>
      </c>
      <c r="AK186" s="34">
        <f>Ciphers!AL40*Scores!$E186</f>
        <v>0</v>
      </c>
      <c r="AL186" s="34">
        <f>Ciphers!AM40*Scores!$E186</f>
        <v>0</v>
      </c>
      <c r="AM186" s="34">
        <f>Ciphers!AN40*Scores!$E186</f>
        <v>0</v>
      </c>
      <c r="AN186" s="34">
        <f>Ciphers!AO40*Scores!$E186</f>
        <v>0</v>
      </c>
      <c r="AO186" s="34">
        <f>Ciphers!AP40*Scores!$E186</f>
        <v>0</v>
      </c>
      <c r="AP186" s="34">
        <f>Ciphers!AQ40*Scores!$E186</f>
        <v>0</v>
      </c>
      <c r="AQ186" s="34">
        <f>Ciphers!AR40*Scores!$E186</f>
        <v>0</v>
      </c>
      <c r="AR186" s="34">
        <f>Ciphers!AS40*Scores!$E186</f>
        <v>0</v>
      </c>
      <c r="AS186" s="34">
        <f>Ciphers!AT40*Scores!$E186</f>
        <v>0</v>
      </c>
      <c r="AT186" s="34">
        <f>Ciphers!AU40*Scores!$E186</f>
        <v>0</v>
      </c>
      <c r="AU186" s="34">
        <f>Ciphers!AV40*Scores!$E186</f>
        <v>0</v>
      </c>
      <c r="AV186" s="34">
        <f>Ciphers!AW40*Scores!$E186</f>
        <v>0</v>
      </c>
      <c r="AW186" s="34">
        <f>Ciphers!AX40*Scores!$E186</f>
        <v>0</v>
      </c>
      <c r="AX186" s="34">
        <f>Ciphers!AY40*Scores!$E186</f>
        <v>0</v>
      </c>
      <c r="AY186" s="34">
        <f>Ciphers!AZ40*Scores!$E186</f>
        <v>0</v>
      </c>
      <c r="AZ186" s="34">
        <f>Ciphers!BA40*Scores!$E186</f>
        <v>0</v>
      </c>
    </row>
    <row r="187" spans="1:52" x14ac:dyDescent="0.3">
      <c r="A187">
        <f>Ciphers!A41</f>
        <v>220</v>
      </c>
      <c r="B187" t="s">
        <v>651</v>
      </c>
      <c r="C187" t="str">
        <f>Ciphers!D41</f>
        <v xml:space="preserve"> 668 ch
 2077 fa
 856 ch
 4192 ro
 15805 yd
 4000 ro
 325668 in</v>
      </c>
      <c r="D187" s="34">
        <f>Ciphers!E41</f>
        <v>0</v>
      </c>
      <c r="E187" s="34">
        <f>Ciphers!F41</f>
        <v>0</v>
      </c>
      <c r="G187" s="34">
        <f>Ciphers!H41*Scores!$E187</f>
        <v>0</v>
      </c>
      <c r="H187" s="34">
        <f>Ciphers!I41*Scores!$E187</f>
        <v>0</v>
      </c>
      <c r="I187" s="34">
        <f>Ciphers!J41*Scores!$E187</f>
        <v>0</v>
      </c>
      <c r="J187" s="34">
        <f>Ciphers!K41*Scores!$E187</f>
        <v>0</v>
      </c>
      <c r="K187" s="34">
        <f>Ciphers!L41*Scores!$E187</f>
        <v>0</v>
      </c>
      <c r="L187" s="34">
        <f>Ciphers!M41*Scores!$E187</f>
        <v>0</v>
      </c>
      <c r="M187" s="34">
        <f>Ciphers!N41*Scores!$E187</f>
        <v>0</v>
      </c>
      <c r="N187" s="34">
        <f>Ciphers!O41*Scores!$E187</f>
        <v>0</v>
      </c>
      <c r="O187" s="34">
        <f>Ciphers!P41*Scores!$E187</f>
        <v>0</v>
      </c>
      <c r="P187" s="34">
        <f>Ciphers!Q41*Scores!$E187</f>
        <v>0</v>
      </c>
      <c r="Q187" s="34">
        <f>Ciphers!R41*Scores!$E187</f>
        <v>0</v>
      </c>
      <c r="R187" s="34">
        <f>Ciphers!S41*Scores!$E187</f>
        <v>0</v>
      </c>
      <c r="S187" s="34">
        <f>Ciphers!T41*Scores!$E187</f>
        <v>0</v>
      </c>
      <c r="T187" s="34">
        <f>Ciphers!U41*Scores!$E187</f>
        <v>0</v>
      </c>
      <c r="U187" s="34">
        <f>Ciphers!V41*Scores!$E187</f>
        <v>0</v>
      </c>
      <c r="V187" s="34">
        <f>Ciphers!W41*Scores!$E187</f>
        <v>0</v>
      </c>
      <c r="W187" s="34">
        <f>Ciphers!X41*Scores!$E187</f>
        <v>0</v>
      </c>
      <c r="X187" s="34">
        <f>Ciphers!Y41*Scores!$E187</f>
        <v>0</v>
      </c>
      <c r="Y187" s="34">
        <f>Ciphers!Z41*Scores!$E187</f>
        <v>0</v>
      </c>
      <c r="Z187" s="34">
        <f>Ciphers!AA41*Scores!$E187</f>
        <v>0</v>
      </c>
      <c r="AA187" s="34">
        <f>Ciphers!AB41*Scores!$E187</f>
        <v>0</v>
      </c>
      <c r="AB187" s="34">
        <f>Ciphers!AC41*Scores!$E187</f>
        <v>0</v>
      </c>
      <c r="AC187" s="34">
        <f>Ciphers!AD41*Scores!$E187</f>
        <v>0</v>
      </c>
      <c r="AD187" s="34">
        <f>Ciphers!AE41*Scores!$E187</f>
        <v>0</v>
      </c>
      <c r="AE187" s="34">
        <f>Ciphers!AF41*Scores!$E187</f>
        <v>0</v>
      </c>
      <c r="AF187" s="34">
        <f>Ciphers!AG41*Scores!$E187</f>
        <v>0</v>
      </c>
      <c r="AG187" s="34">
        <f>Ciphers!AH41*Scores!$E187</f>
        <v>0</v>
      </c>
      <c r="AH187" s="34">
        <f>Ciphers!AI41*Scores!$E187</f>
        <v>0</v>
      </c>
      <c r="AI187" s="34">
        <f>Ciphers!AJ41*Scores!$E187</f>
        <v>0</v>
      </c>
      <c r="AJ187" s="34">
        <f>Ciphers!AK41*Scores!$E187</f>
        <v>0</v>
      </c>
      <c r="AK187" s="34">
        <f>Ciphers!AL41*Scores!$E187</f>
        <v>0</v>
      </c>
      <c r="AL187" s="34">
        <f>Ciphers!AM41*Scores!$E187</f>
        <v>0</v>
      </c>
      <c r="AM187" s="34">
        <f>Ciphers!AN41*Scores!$E187</f>
        <v>0</v>
      </c>
      <c r="AN187" s="34">
        <f>Ciphers!AO41*Scores!$E187</f>
        <v>0</v>
      </c>
      <c r="AO187" s="34">
        <f>Ciphers!AP41*Scores!$E187</f>
        <v>0</v>
      </c>
      <c r="AP187" s="34">
        <f>Ciphers!AQ41*Scores!$E187</f>
        <v>0</v>
      </c>
      <c r="AQ187" s="34">
        <f>Ciphers!AR41*Scores!$E187</f>
        <v>0</v>
      </c>
      <c r="AR187" s="34">
        <f>Ciphers!AS41*Scores!$E187</f>
        <v>0</v>
      </c>
      <c r="AS187" s="34">
        <f>Ciphers!AT41*Scores!$E187</f>
        <v>0</v>
      </c>
      <c r="AT187" s="34">
        <f>Ciphers!AU41*Scores!$E187</f>
        <v>0</v>
      </c>
      <c r="AU187" s="34">
        <f>Ciphers!AV41*Scores!$E187</f>
        <v>0</v>
      </c>
      <c r="AV187" s="34">
        <f>Ciphers!AW41*Scores!$E187</f>
        <v>0</v>
      </c>
      <c r="AW187" s="34">
        <f>Ciphers!AX41*Scores!$E187</f>
        <v>0</v>
      </c>
      <c r="AX187" s="34">
        <f>Ciphers!AY41*Scores!$E187</f>
        <v>0</v>
      </c>
      <c r="AY187" s="34">
        <f>Ciphers!AZ41*Scores!$E187</f>
        <v>0</v>
      </c>
      <c r="AZ187" s="34">
        <f>Ciphers!BA41*Scores!$E187</f>
        <v>0</v>
      </c>
    </row>
    <row r="188" spans="1:52" x14ac:dyDescent="0.3">
      <c r="A188">
        <f>Ciphers!A42</f>
        <v>221</v>
      </c>
      <c r="B188" t="s">
        <v>651</v>
      </c>
      <c r="C188" t="str">
        <f>Ciphers!D42</f>
        <v xml:space="preserve"> 233 mi
 82 fu
 633 ch
 6046 fa
 2059 yd
 10402 ft
 87432 in</v>
      </c>
      <c r="D188" s="34">
        <f>Ciphers!E42</f>
        <v>0</v>
      </c>
      <c r="E188" s="34">
        <f>Ciphers!F42</f>
        <v>0</v>
      </c>
      <c r="G188" s="34">
        <f>Ciphers!H42*Scores!$E188</f>
        <v>0</v>
      </c>
      <c r="H188" s="34">
        <f>Ciphers!I42*Scores!$E188</f>
        <v>0</v>
      </c>
      <c r="I188" s="34">
        <f>Ciphers!J42*Scores!$E188</f>
        <v>0</v>
      </c>
      <c r="J188" s="34">
        <f>Ciphers!K42*Scores!$E188</f>
        <v>0</v>
      </c>
      <c r="K188" s="34">
        <f>Ciphers!L42*Scores!$E188</f>
        <v>0</v>
      </c>
      <c r="L188" s="34">
        <f>Ciphers!M42*Scores!$E188</f>
        <v>0</v>
      </c>
      <c r="M188" s="34">
        <f>Ciphers!N42*Scores!$E188</f>
        <v>0</v>
      </c>
      <c r="N188" s="34">
        <f>Ciphers!O42*Scores!$E188</f>
        <v>0</v>
      </c>
      <c r="O188" s="34">
        <f>Ciphers!P42*Scores!$E188</f>
        <v>0</v>
      </c>
      <c r="P188" s="34">
        <f>Ciphers!Q42*Scores!$E188</f>
        <v>0</v>
      </c>
      <c r="Q188" s="34">
        <f>Ciphers!R42*Scores!$E188</f>
        <v>0</v>
      </c>
      <c r="R188" s="34">
        <f>Ciphers!S42*Scores!$E188</f>
        <v>0</v>
      </c>
      <c r="S188" s="34">
        <f>Ciphers!T42*Scores!$E188</f>
        <v>0</v>
      </c>
      <c r="T188" s="34">
        <f>Ciphers!U42*Scores!$E188</f>
        <v>0</v>
      </c>
      <c r="U188" s="34">
        <f>Ciphers!V42*Scores!$E188</f>
        <v>0</v>
      </c>
      <c r="V188" s="34">
        <f>Ciphers!W42*Scores!$E188</f>
        <v>0</v>
      </c>
      <c r="W188" s="34">
        <f>Ciphers!X42*Scores!$E188</f>
        <v>0</v>
      </c>
      <c r="X188" s="34">
        <f>Ciphers!Y42*Scores!$E188</f>
        <v>0</v>
      </c>
      <c r="Y188" s="34">
        <f>Ciphers!Z42*Scores!$E188</f>
        <v>0</v>
      </c>
      <c r="Z188" s="34">
        <f>Ciphers!AA42*Scores!$E188</f>
        <v>0</v>
      </c>
      <c r="AA188" s="34">
        <f>Ciphers!AB42*Scores!$E188</f>
        <v>0</v>
      </c>
      <c r="AB188" s="34">
        <f>Ciphers!AC42*Scores!$E188</f>
        <v>0</v>
      </c>
      <c r="AC188" s="34">
        <f>Ciphers!AD42*Scores!$E188</f>
        <v>0</v>
      </c>
      <c r="AD188" s="34">
        <f>Ciphers!AE42*Scores!$E188</f>
        <v>0</v>
      </c>
      <c r="AE188" s="34">
        <f>Ciphers!AF42*Scores!$E188</f>
        <v>0</v>
      </c>
      <c r="AF188" s="34">
        <f>Ciphers!AG42*Scores!$E188</f>
        <v>0</v>
      </c>
      <c r="AG188" s="34">
        <f>Ciphers!AH42*Scores!$E188</f>
        <v>0</v>
      </c>
      <c r="AH188" s="34">
        <f>Ciphers!AI42*Scores!$E188</f>
        <v>0</v>
      </c>
      <c r="AI188" s="34">
        <f>Ciphers!AJ42*Scores!$E188</f>
        <v>0</v>
      </c>
      <c r="AJ188" s="34">
        <f>Ciphers!AK42*Scores!$E188</f>
        <v>0</v>
      </c>
      <c r="AK188" s="34">
        <f>Ciphers!AL42*Scores!$E188</f>
        <v>0</v>
      </c>
      <c r="AL188" s="34">
        <f>Ciphers!AM42*Scores!$E188</f>
        <v>0</v>
      </c>
      <c r="AM188" s="34">
        <f>Ciphers!AN42*Scores!$E188</f>
        <v>0</v>
      </c>
      <c r="AN188" s="34">
        <f>Ciphers!AO42*Scores!$E188</f>
        <v>0</v>
      </c>
      <c r="AO188" s="34">
        <f>Ciphers!AP42*Scores!$E188</f>
        <v>0</v>
      </c>
      <c r="AP188" s="34">
        <f>Ciphers!AQ42*Scores!$E188</f>
        <v>0</v>
      </c>
      <c r="AQ188" s="34">
        <f>Ciphers!AR42*Scores!$E188</f>
        <v>0</v>
      </c>
      <c r="AR188" s="34">
        <f>Ciphers!AS42*Scores!$E188</f>
        <v>0</v>
      </c>
      <c r="AS188" s="34">
        <f>Ciphers!AT42*Scores!$E188</f>
        <v>0</v>
      </c>
      <c r="AT188" s="34">
        <f>Ciphers!AU42*Scores!$E188</f>
        <v>0</v>
      </c>
      <c r="AU188" s="34">
        <f>Ciphers!AV42*Scores!$E188</f>
        <v>0</v>
      </c>
      <c r="AV188" s="34">
        <f>Ciphers!AW42*Scores!$E188</f>
        <v>0</v>
      </c>
      <c r="AW188" s="34">
        <f>Ciphers!AX42*Scores!$E188</f>
        <v>0</v>
      </c>
      <c r="AX188" s="34">
        <f>Ciphers!AY42*Scores!$E188</f>
        <v>0</v>
      </c>
      <c r="AY188" s="34">
        <f>Ciphers!AZ42*Scores!$E188</f>
        <v>0</v>
      </c>
      <c r="AZ188" s="34">
        <f>Ciphers!BA42*Scores!$E188</f>
        <v>0</v>
      </c>
    </row>
    <row r="189" spans="1:52" x14ac:dyDescent="0.3">
      <c r="A189">
        <f>Ciphers!A43</f>
        <v>222</v>
      </c>
      <c r="B189" t="s">
        <v>651</v>
      </c>
      <c r="C189" t="str">
        <f>Ciphers!D43</f>
        <v xml:space="preserve"> 125 mi
 421 ft
 260 ch
 56 fu
 8677 yd
 1285 fa
 109613 in</v>
      </c>
      <c r="D189" s="34">
        <f>Ciphers!E43</f>
        <v>0</v>
      </c>
      <c r="E189" s="34">
        <f>Ciphers!F43</f>
        <v>0</v>
      </c>
      <c r="G189" s="34">
        <f>Ciphers!H43*Scores!$E189</f>
        <v>0</v>
      </c>
      <c r="H189" s="34">
        <f>Ciphers!I43*Scores!$E189</f>
        <v>0</v>
      </c>
      <c r="I189" s="34">
        <f>Ciphers!J43*Scores!$E189</f>
        <v>0</v>
      </c>
      <c r="J189" s="34">
        <f>Ciphers!K43*Scores!$E189</f>
        <v>0</v>
      </c>
      <c r="K189" s="34">
        <f>Ciphers!L43*Scores!$E189</f>
        <v>0</v>
      </c>
      <c r="L189" s="34">
        <f>Ciphers!M43*Scores!$E189</f>
        <v>0</v>
      </c>
      <c r="M189" s="34">
        <f>Ciphers!N43*Scores!$E189</f>
        <v>0</v>
      </c>
      <c r="N189" s="34">
        <f>Ciphers!O43*Scores!$E189</f>
        <v>0</v>
      </c>
      <c r="O189" s="34">
        <f>Ciphers!P43*Scores!$E189</f>
        <v>0</v>
      </c>
      <c r="P189" s="34">
        <f>Ciphers!Q43*Scores!$E189</f>
        <v>0</v>
      </c>
      <c r="Q189" s="34">
        <f>Ciphers!R43*Scores!$E189</f>
        <v>0</v>
      </c>
      <c r="R189" s="34">
        <f>Ciphers!S43*Scores!$E189</f>
        <v>0</v>
      </c>
      <c r="S189" s="34">
        <f>Ciphers!T43*Scores!$E189</f>
        <v>0</v>
      </c>
      <c r="T189" s="34">
        <f>Ciphers!U43*Scores!$E189</f>
        <v>0</v>
      </c>
      <c r="U189" s="34">
        <f>Ciphers!V43*Scores!$E189</f>
        <v>0</v>
      </c>
      <c r="V189" s="34">
        <f>Ciphers!W43*Scores!$E189</f>
        <v>0</v>
      </c>
      <c r="W189" s="34">
        <f>Ciphers!X43*Scores!$E189</f>
        <v>0</v>
      </c>
      <c r="X189" s="34">
        <f>Ciphers!Y43*Scores!$E189</f>
        <v>0</v>
      </c>
      <c r="Y189" s="34">
        <f>Ciphers!Z43*Scores!$E189</f>
        <v>0</v>
      </c>
      <c r="Z189" s="34">
        <f>Ciphers!AA43*Scores!$E189</f>
        <v>0</v>
      </c>
      <c r="AA189" s="34">
        <f>Ciphers!AB43*Scores!$E189</f>
        <v>0</v>
      </c>
      <c r="AB189" s="34">
        <f>Ciphers!AC43*Scores!$E189</f>
        <v>0</v>
      </c>
      <c r="AC189" s="34">
        <f>Ciphers!AD43*Scores!$E189</f>
        <v>0</v>
      </c>
      <c r="AD189" s="34">
        <f>Ciphers!AE43*Scores!$E189</f>
        <v>0</v>
      </c>
      <c r="AE189" s="34">
        <f>Ciphers!AF43*Scores!$E189</f>
        <v>0</v>
      </c>
      <c r="AF189" s="34">
        <f>Ciphers!AG43*Scores!$E189</f>
        <v>0</v>
      </c>
      <c r="AG189" s="34">
        <f>Ciphers!AH43*Scores!$E189</f>
        <v>0</v>
      </c>
      <c r="AH189" s="34">
        <f>Ciphers!AI43*Scores!$E189</f>
        <v>0</v>
      </c>
      <c r="AI189" s="34">
        <f>Ciphers!AJ43*Scores!$E189</f>
        <v>0</v>
      </c>
      <c r="AJ189" s="34">
        <f>Ciphers!AK43*Scores!$E189</f>
        <v>0</v>
      </c>
      <c r="AK189" s="34">
        <f>Ciphers!AL43*Scores!$E189</f>
        <v>0</v>
      </c>
      <c r="AL189" s="34">
        <f>Ciphers!AM43*Scores!$E189</f>
        <v>0</v>
      </c>
      <c r="AM189" s="34">
        <f>Ciphers!AN43*Scores!$E189</f>
        <v>0</v>
      </c>
      <c r="AN189" s="34">
        <f>Ciphers!AO43*Scores!$E189</f>
        <v>0</v>
      </c>
      <c r="AO189" s="34">
        <f>Ciphers!AP43*Scores!$E189</f>
        <v>0</v>
      </c>
      <c r="AP189" s="34">
        <f>Ciphers!AQ43*Scores!$E189</f>
        <v>0</v>
      </c>
      <c r="AQ189" s="34">
        <f>Ciphers!AR43*Scores!$E189</f>
        <v>0</v>
      </c>
      <c r="AR189" s="34">
        <f>Ciphers!AS43*Scores!$E189</f>
        <v>0</v>
      </c>
      <c r="AS189" s="34">
        <f>Ciphers!AT43*Scores!$E189</f>
        <v>0</v>
      </c>
      <c r="AT189" s="34">
        <f>Ciphers!AU43*Scores!$E189</f>
        <v>0</v>
      </c>
      <c r="AU189" s="34">
        <f>Ciphers!AV43*Scores!$E189</f>
        <v>0</v>
      </c>
      <c r="AV189" s="34">
        <f>Ciphers!AW43*Scores!$E189</f>
        <v>0</v>
      </c>
      <c r="AW189" s="34">
        <f>Ciphers!AX43*Scores!$E189</f>
        <v>0</v>
      </c>
      <c r="AX189" s="34">
        <f>Ciphers!AY43*Scores!$E189</f>
        <v>0</v>
      </c>
      <c r="AY189" s="34">
        <f>Ciphers!AZ43*Scores!$E189</f>
        <v>0</v>
      </c>
      <c r="AZ189" s="34">
        <f>Ciphers!BA43*Scores!$E189</f>
        <v>0</v>
      </c>
    </row>
    <row r="190" spans="1:52" x14ac:dyDescent="0.3">
      <c r="A190">
        <f>Ciphers!A44</f>
        <v>223</v>
      </c>
      <c r="B190" t="s">
        <v>651</v>
      </c>
      <c r="C190" t="str">
        <f>Ciphers!D44</f>
        <v xml:space="preserve"> 494 mi
 27 fa
 13 ch
 177 fu
 9029 yd
 1927 ft
 103277 in</v>
      </c>
      <c r="D190" s="34">
        <f>Ciphers!E44</f>
        <v>0</v>
      </c>
      <c r="E190" s="34">
        <f>Ciphers!F44</f>
        <v>0</v>
      </c>
      <c r="G190" s="34">
        <f>Ciphers!H44*Scores!$E190</f>
        <v>0</v>
      </c>
      <c r="H190" s="34">
        <f>Ciphers!I44*Scores!$E190</f>
        <v>0</v>
      </c>
      <c r="I190" s="34">
        <f>Ciphers!J44*Scores!$E190</f>
        <v>0</v>
      </c>
      <c r="J190" s="34">
        <f>Ciphers!K44*Scores!$E190</f>
        <v>0</v>
      </c>
      <c r="K190" s="34">
        <f>Ciphers!L44*Scores!$E190</f>
        <v>0</v>
      </c>
      <c r="L190" s="34">
        <f>Ciphers!M44*Scores!$E190</f>
        <v>0</v>
      </c>
      <c r="M190" s="34">
        <f>Ciphers!N44*Scores!$E190</f>
        <v>0</v>
      </c>
      <c r="N190" s="34">
        <f>Ciphers!O44*Scores!$E190</f>
        <v>0</v>
      </c>
      <c r="O190" s="34">
        <f>Ciphers!P44*Scores!$E190</f>
        <v>0</v>
      </c>
      <c r="P190" s="34">
        <f>Ciphers!Q44*Scores!$E190</f>
        <v>0</v>
      </c>
      <c r="Q190" s="34">
        <f>Ciphers!R44*Scores!$E190</f>
        <v>0</v>
      </c>
      <c r="R190" s="34">
        <f>Ciphers!S44*Scores!$E190</f>
        <v>0</v>
      </c>
      <c r="S190" s="34">
        <f>Ciphers!T44*Scores!$E190</f>
        <v>0</v>
      </c>
      <c r="T190" s="34">
        <f>Ciphers!U44*Scores!$E190</f>
        <v>0</v>
      </c>
      <c r="U190" s="34">
        <f>Ciphers!V44*Scores!$E190</f>
        <v>0</v>
      </c>
      <c r="V190" s="34">
        <f>Ciphers!W44*Scores!$E190</f>
        <v>0</v>
      </c>
      <c r="W190" s="34">
        <f>Ciphers!X44*Scores!$E190</f>
        <v>0</v>
      </c>
      <c r="X190" s="34">
        <f>Ciphers!Y44*Scores!$E190</f>
        <v>0</v>
      </c>
      <c r="Y190" s="34">
        <f>Ciphers!Z44*Scores!$E190</f>
        <v>0</v>
      </c>
      <c r="Z190" s="34">
        <f>Ciphers!AA44*Scores!$E190</f>
        <v>0</v>
      </c>
      <c r="AA190" s="34">
        <f>Ciphers!AB44*Scores!$E190</f>
        <v>0</v>
      </c>
      <c r="AB190" s="34">
        <f>Ciphers!AC44*Scores!$E190</f>
        <v>0</v>
      </c>
      <c r="AC190" s="34">
        <f>Ciphers!AD44*Scores!$E190</f>
        <v>0</v>
      </c>
      <c r="AD190" s="34">
        <f>Ciphers!AE44*Scores!$E190</f>
        <v>0</v>
      </c>
      <c r="AE190" s="34">
        <f>Ciphers!AF44*Scores!$E190</f>
        <v>0</v>
      </c>
      <c r="AF190" s="34">
        <f>Ciphers!AG44*Scores!$E190</f>
        <v>0</v>
      </c>
      <c r="AG190" s="34">
        <f>Ciphers!AH44*Scores!$E190</f>
        <v>0</v>
      </c>
      <c r="AH190" s="34">
        <f>Ciphers!AI44*Scores!$E190</f>
        <v>0</v>
      </c>
      <c r="AI190" s="34">
        <f>Ciphers!AJ44*Scores!$E190</f>
        <v>0</v>
      </c>
      <c r="AJ190" s="34">
        <f>Ciphers!AK44*Scores!$E190</f>
        <v>0</v>
      </c>
      <c r="AK190" s="34">
        <f>Ciphers!AL44*Scores!$E190</f>
        <v>0</v>
      </c>
      <c r="AL190" s="34">
        <f>Ciphers!AM44*Scores!$E190</f>
        <v>0</v>
      </c>
      <c r="AM190" s="34">
        <f>Ciphers!AN44*Scores!$E190</f>
        <v>0</v>
      </c>
      <c r="AN190" s="34">
        <f>Ciphers!AO44*Scores!$E190</f>
        <v>0</v>
      </c>
      <c r="AO190" s="34">
        <f>Ciphers!AP44*Scores!$E190</f>
        <v>0</v>
      </c>
      <c r="AP190" s="34">
        <f>Ciphers!AQ44*Scores!$E190</f>
        <v>0</v>
      </c>
      <c r="AQ190" s="34">
        <f>Ciphers!AR44*Scores!$E190</f>
        <v>0</v>
      </c>
      <c r="AR190" s="34">
        <f>Ciphers!AS44*Scores!$E190</f>
        <v>0</v>
      </c>
      <c r="AS190" s="34">
        <f>Ciphers!AT44*Scores!$E190</f>
        <v>0</v>
      </c>
      <c r="AT190" s="34">
        <f>Ciphers!AU44*Scores!$E190</f>
        <v>0</v>
      </c>
      <c r="AU190" s="34">
        <f>Ciphers!AV44*Scores!$E190</f>
        <v>0</v>
      </c>
      <c r="AV190" s="34">
        <f>Ciphers!AW44*Scores!$E190</f>
        <v>0</v>
      </c>
      <c r="AW190" s="34">
        <f>Ciphers!AX44*Scores!$E190</f>
        <v>0</v>
      </c>
      <c r="AX190" s="34">
        <f>Ciphers!AY44*Scores!$E190</f>
        <v>0</v>
      </c>
      <c r="AY190" s="34">
        <f>Ciphers!AZ44*Scores!$E190</f>
        <v>0</v>
      </c>
      <c r="AZ190" s="34">
        <f>Ciphers!BA44*Scores!$E190</f>
        <v>0</v>
      </c>
    </row>
    <row r="191" spans="1:52" x14ac:dyDescent="0.3">
      <c r="A191">
        <f>Ciphers!A45</f>
        <v>224</v>
      </c>
      <c r="B191" t="s">
        <v>651</v>
      </c>
      <c r="C191" t="str">
        <f>Ciphers!D45</f>
        <v xml:space="preserve"> 395 mi
 1830 fa
 295 ch
 794 ro
 13798 yd
 15312 ft
 16854 in</v>
      </c>
      <c r="D191" s="34">
        <f>Ciphers!E45</f>
        <v>0</v>
      </c>
      <c r="E191" s="34">
        <f>Ciphers!F45</f>
        <v>0</v>
      </c>
      <c r="G191" s="34">
        <f>Ciphers!H45*Scores!$E191</f>
        <v>0</v>
      </c>
      <c r="H191" s="34">
        <f>Ciphers!I45*Scores!$E191</f>
        <v>0</v>
      </c>
      <c r="I191" s="34">
        <f>Ciphers!J45*Scores!$E191</f>
        <v>0</v>
      </c>
      <c r="J191" s="34">
        <f>Ciphers!K45*Scores!$E191</f>
        <v>0</v>
      </c>
      <c r="K191" s="34">
        <f>Ciphers!L45*Scores!$E191</f>
        <v>0</v>
      </c>
      <c r="L191" s="34">
        <f>Ciphers!M45*Scores!$E191</f>
        <v>0</v>
      </c>
      <c r="M191" s="34">
        <f>Ciphers!N45*Scores!$E191</f>
        <v>0</v>
      </c>
      <c r="N191" s="34">
        <f>Ciphers!O45*Scores!$E191</f>
        <v>0</v>
      </c>
      <c r="O191" s="34">
        <f>Ciphers!P45*Scores!$E191</f>
        <v>0</v>
      </c>
      <c r="P191" s="34">
        <f>Ciphers!Q45*Scores!$E191</f>
        <v>0</v>
      </c>
      <c r="Q191" s="34">
        <f>Ciphers!R45*Scores!$E191</f>
        <v>0</v>
      </c>
      <c r="R191" s="34">
        <f>Ciphers!S45*Scores!$E191</f>
        <v>0</v>
      </c>
      <c r="S191" s="34">
        <f>Ciphers!T45*Scores!$E191</f>
        <v>0</v>
      </c>
      <c r="T191" s="34">
        <f>Ciphers!U45*Scores!$E191</f>
        <v>0</v>
      </c>
      <c r="U191" s="34">
        <f>Ciphers!V45*Scores!$E191</f>
        <v>0</v>
      </c>
      <c r="V191" s="34">
        <f>Ciphers!W45*Scores!$E191</f>
        <v>0</v>
      </c>
      <c r="W191" s="34">
        <f>Ciphers!X45*Scores!$E191</f>
        <v>0</v>
      </c>
      <c r="X191" s="34">
        <f>Ciphers!Y45*Scores!$E191</f>
        <v>0</v>
      </c>
      <c r="Y191" s="34">
        <f>Ciphers!Z45*Scores!$E191</f>
        <v>0</v>
      </c>
      <c r="Z191" s="34">
        <f>Ciphers!AA45*Scores!$E191</f>
        <v>0</v>
      </c>
      <c r="AA191" s="34">
        <f>Ciphers!AB45*Scores!$E191</f>
        <v>0</v>
      </c>
      <c r="AB191" s="34">
        <f>Ciphers!AC45*Scores!$E191</f>
        <v>0</v>
      </c>
      <c r="AC191" s="34">
        <f>Ciphers!AD45*Scores!$E191</f>
        <v>0</v>
      </c>
      <c r="AD191" s="34">
        <f>Ciphers!AE45*Scores!$E191</f>
        <v>0</v>
      </c>
      <c r="AE191" s="34">
        <f>Ciphers!AF45*Scores!$E191</f>
        <v>0</v>
      </c>
      <c r="AF191" s="34">
        <f>Ciphers!AG45*Scores!$E191</f>
        <v>0</v>
      </c>
      <c r="AG191" s="34">
        <f>Ciphers!AH45*Scores!$E191</f>
        <v>0</v>
      </c>
      <c r="AH191" s="34">
        <f>Ciphers!AI45*Scores!$E191</f>
        <v>0</v>
      </c>
      <c r="AI191" s="34">
        <f>Ciphers!AJ45*Scores!$E191</f>
        <v>0</v>
      </c>
      <c r="AJ191" s="34">
        <f>Ciphers!AK45*Scores!$E191</f>
        <v>0</v>
      </c>
      <c r="AK191" s="34">
        <f>Ciphers!AL45*Scores!$E191</f>
        <v>0</v>
      </c>
      <c r="AL191" s="34">
        <f>Ciphers!AM45*Scores!$E191</f>
        <v>0</v>
      </c>
      <c r="AM191" s="34">
        <f>Ciphers!AN45*Scores!$E191</f>
        <v>0</v>
      </c>
      <c r="AN191" s="34">
        <f>Ciphers!AO45*Scores!$E191</f>
        <v>0</v>
      </c>
      <c r="AO191" s="34">
        <f>Ciphers!AP45*Scores!$E191</f>
        <v>0</v>
      </c>
      <c r="AP191" s="34">
        <f>Ciphers!AQ45*Scores!$E191</f>
        <v>0</v>
      </c>
      <c r="AQ191" s="34">
        <f>Ciphers!AR45*Scores!$E191</f>
        <v>0</v>
      </c>
      <c r="AR191" s="34">
        <f>Ciphers!AS45*Scores!$E191</f>
        <v>0</v>
      </c>
      <c r="AS191" s="34">
        <f>Ciphers!AT45*Scores!$E191</f>
        <v>0</v>
      </c>
      <c r="AT191" s="34">
        <f>Ciphers!AU45*Scores!$E191</f>
        <v>0</v>
      </c>
      <c r="AU191" s="34">
        <f>Ciphers!AV45*Scores!$E191</f>
        <v>0</v>
      </c>
      <c r="AV191" s="34">
        <f>Ciphers!AW45*Scores!$E191</f>
        <v>0</v>
      </c>
      <c r="AW191" s="34">
        <f>Ciphers!AX45*Scores!$E191</f>
        <v>0</v>
      </c>
      <c r="AX191" s="34">
        <f>Ciphers!AY45*Scores!$E191</f>
        <v>0</v>
      </c>
      <c r="AY191" s="34">
        <f>Ciphers!AZ45*Scores!$E191</f>
        <v>0</v>
      </c>
      <c r="AZ191" s="34">
        <f>Ciphers!BA45*Scores!$E191</f>
        <v>0</v>
      </c>
    </row>
    <row r="192" spans="1:52" x14ac:dyDescent="0.3">
      <c r="A192">
        <f>Ciphers!A46</f>
        <v>225</v>
      </c>
      <c r="B192" t="s">
        <v>651</v>
      </c>
      <c r="C192" t="str">
        <f>Ciphers!D46</f>
        <v xml:space="preserve"> 214 mi
 1056 ro
 89 ch
 4162 fa
 5262 yd
 19272 ft
 98842 in</v>
      </c>
      <c r="D192" s="34">
        <f>Ciphers!E46</f>
        <v>0</v>
      </c>
      <c r="E192" s="34">
        <f>Ciphers!F46</f>
        <v>0</v>
      </c>
      <c r="G192" s="34">
        <f>Ciphers!H46*Scores!$E192</f>
        <v>0</v>
      </c>
      <c r="H192" s="34">
        <f>Ciphers!I46*Scores!$E192</f>
        <v>0</v>
      </c>
      <c r="I192" s="34">
        <f>Ciphers!J46*Scores!$E192</f>
        <v>0</v>
      </c>
      <c r="J192" s="34">
        <f>Ciphers!K46*Scores!$E192</f>
        <v>0</v>
      </c>
      <c r="K192" s="34">
        <f>Ciphers!L46*Scores!$E192</f>
        <v>0</v>
      </c>
      <c r="L192" s="34">
        <f>Ciphers!M46*Scores!$E192</f>
        <v>0</v>
      </c>
      <c r="M192" s="34">
        <f>Ciphers!N46*Scores!$E192</f>
        <v>0</v>
      </c>
      <c r="N192" s="34">
        <f>Ciphers!O46*Scores!$E192</f>
        <v>0</v>
      </c>
      <c r="O192" s="34">
        <f>Ciphers!P46*Scores!$E192</f>
        <v>0</v>
      </c>
      <c r="P192" s="34">
        <f>Ciphers!Q46*Scores!$E192</f>
        <v>0</v>
      </c>
      <c r="Q192" s="34">
        <f>Ciphers!R46*Scores!$E192</f>
        <v>0</v>
      </c>
      <c r="R192" s="34">
        <f>Ciphers!S46*Scores!$E192</f>
        <v>0</v>
      </c>
      <c r="S192" s="34">
        <f>Ciphers!T46*Scores!$E192</f>
        <v>0</v>
      </c>
      <c r="T192" s="34">
        <f>Ciphers!U46*Scores!$E192</f>
        <v>0</v>
      </c>
      <c r="U192" s="34">
        <f>Ciphers!V46*Scores!$E192</f>
        <v>0</v>
      </c>
      <c r="V192" s="34">
        <f>Ciphers!W46*Scores!$E192</f>
        <v>0</v>
      </c>
      <c r="W192" s="34">
        <f>Ciphers!X46*Scores!$E192</f>
        <v>0</v>
      </c>
      <c r="X192" s="34">
        <f>Ciphers!Y46*Scores!$E192</f>
        <v>0</v>
      </c>
      <c r="Y192" s="34">
        <f>Ciphers!Z46*Scores!$E192</f>
        <v>0</v>
      </c>
      <c r="Z192" s="34">
        <f>Ciphers!AA46*Scores!$E192</f>
        <v>0</v>
      </c>
      <c r="AA192" s="34">
        <f>Ciphers!AB46*Scores!$E192</f>
        <v>0</v>
      </c>
      <c r="AB192" s="34">
        <f>Ciphers!AC46*Scores!$E192</f>
        <v>0</v>
      </c>
      <c r="AC192" s="34">
        <f>Ciphers!AD46*Scores!$E192</f>
        <v>0</v>
      </c>
      <c r="AD192" s="34">
        <f>Ciphers!AE46*Scores!$E192</f>
        <v>0</v>
      </c>
      <c r="AE192" s="34">
        <f>Ciphers!AF46*Scores!$E192</f>
        <v>0</v>
      </c>
      <c r="AF192" s="34">
        <f>Ciphers!AG46*Scores!$E192</f>
        <v>0</v>
      </c>
      <c r="AG192" s="34">
        <f>Ciphers!AH46*Scores!$E192</f>
        <v>0</v>
      </c>
      <c r="AH192" s="34">
        <f>Ciphers!AI46*Scores!$E192</f>
        <v>0</v>
      </c>
      <c r="AI192" s="34">
        <f>Ciphers!AJ46*Scores!$E192</f>
        <v>0</v>
      </c>
      <c r="AJ192" s="34">
        <f>Ciphers!AK46*Scores!$E192</f>
        <v>0</v>
      </c>
      <c r="AK192" s="34">
        <f>Ciphers!AL46*Scores!$E192</f>
        <v>0</v>
      </c>
      <c r="AL192" s="34">
        <f>Ciphers!AM46*Scores!$E192</f>
        <v>0</v>
      </c>
      <c r="AM192" s="34">
        <f>Ciphers!AN46*Scores!$E192</f>
        <v>0</v>
      </c>
      <c r="AN192" s="34">
        <f>Ciphers!AO46*Scores!$E192</f>
        <v>0</v>
      </c>
      <c r="AO192" s="34">
        <f>Ciphers!AP46*Scores!$E192</f>
        <v>0</v>
      </c>
      <c r="AP192" s="34">
        <f>Ciphers!AQ46*Scores!$E192</f>
        <v>0</v>
      </c>
      <c r="AQ192" s="34">
        <f>Ciphers!AR46*Scores!$E192</f>
        <v>0</v>
      </c>
      <c r="AR192" s="34">
        <f>Ciphers!AS46*Scores!$E192</f>
        <v>0</v>
      </c>
      <c r="AS192" s="34">
        <f>Ciphers!AT46*Scores!$E192</f>
        <v>0</v>
      </c>
      <c r="AT192" s="34">
        <f>Ciphers!AU46*Scores!$E192</f>
        <v>0</v>
      </c>
      <c r="AU192" s="34">
        <f>Ciphers!AV46*Scores!$E192</f>
        <v>0</v>
      </c>
      <c r="AV192" s="34">
        <f>Ciphers!AW46*Scores!$E192</f>
        <v>0</v>
      </c>
      <c r="AW192" s="34">
        <f>Ciphers!AX46*Scores!$E192</f>
        <v>0</v>
      </c>
      <c r="AX192" s="34">
        <f>Ciphers!AY46*Scores!$E192</f>
        <v>0</v>
      </c>
      <c r="AY192" s="34">
        <f>Ciphers!AZ46*Scores!$E192</f>
        <v>0</v>
      </c>
      <c r="AZ192" s="34">
        <f>Ciphers!BA46*Scores!$E192</f>
        <v>0</v>
      </c>
    </row>
    <row r="193" spans="1:52" x14ac:dyDescent="0.3">
      <c r="A193">
        <f>Ciphers!A47</f>
        <v>226</v>
      </c>
      <c r="B193" t="s">
        <v>651</v>
      </c>
      <c r="C193" t="str">
        <f>Ciphers!D47</f>
        <v xml:space="preserve"> 436 mi
 4384 ro
 707 ch
 8061 fa
 14379 yd
 19906 ft
 31490 in</v>
      </c>
      <c r="D193" s="34">
        <f>Ciphers!E47</f>
        <v>0</v>
      </c>
      <c r="E193" s="34">
        <f>Ciphers!F47</f>
        <v>0</v>
      </c>
      <c r="G193" s="34">
        <f>Ciphers!H47*Scores!$E193</f>
        <v>0</v>
      </c>
      <c r="H193" s="34">
        <f>Ciphers!I47*Scores!$E193</f>
        <v>0</v>
      </c>
      <c r="I193" s="34">
        <f>Ciphers!J47*Scores!$E193</f>
        <v>0</v>
      </c>
      <c r="J193" s="34">
        <f>Ciphers!K47*Scores!$E193</f>
        <v>0</v>
      </c>
      <c r="K193" s="34">
        <f>Ciphers!L47*Scores!$E193</f>
        <v>0</v>
      </c>
      <c r="L193" s="34">
        <f>Ciphers!M47*Scores!$E193</f>
        <v>0</v>
      </c>
      <c r="M193" s="34">
        <f>Ciphers!N47*Scores!$E193</f>
        <v>0</v>
      </c>
      <c r="N193" s="34">
        <f>Ciphers!O47*Scores!$E193</f>
        <v>0</v>
      </c>
      <c r="O193" s="34">
        <f>Ciphers!P47*Scores!$E193</f>
        <v>0</v>
      </c>
      <c r="P193" s="34">
        <f>Ciphers!Q47*Scores!$E193</f>
        <v>0</v>
      </c>
      <c r="Q193" s="34">
        <f>Ciphers!R47*Scores!$E193</f>
        <v>0</v>
      </c>
      <c r="R193" s="34">
        <f>Ciphers!S47*Scores!$E193</f>
        <v>0</v>
      </c>
      <c r="S193" s="34">
        <f>Ciphers!T47*Scores!$E193</f>
        <v>0</v>
      </c>
      <c r="T193" s="34">
        <f>Ciphers!U47*Scores!$E193</f>
        <v>0</v>
      </c>
      <c r="U193" s="34">
        <f>Ciphers!V47*Scores!$E193</f>
        <v>0</v>
      </c>
      <c r="V193" s="34">
        <f>Ciphers!W47*Scores!$E193</f>
        <v>0</v>
      </c>
      <c r="W193" s="34">
        <f>Ciphers!X47*Scores!$E193</f>
        <v>0</v>
      </c>
      <c r="X193" s="34">
        <f>Ciphers!Y47*Scores!$E193</f>
        <v>0</v>
      </c>
      <c r="Y193" s="34">
        <f>Ciphers!Z47*Scores!$E193</f>
        <v>0</v>
      </c>
      <c r="Z193" s="34">
        <f>Ciphers!AA47*Scores!$E193</f>
        <v>0</v>
      </c>
      <c r="AA193" s="34">
        <f>Ciphers!AB47*Scores!$E193</f>
        <v>0</v>
      </c>
      <c r="AB193" s="34">
        <f>Ciphers!AC47*Scores!$E193</f>
        <v>0</v>
      </c>
      <c r="AC193" s="34">
        <f>Ciphers!AD47*Scores!$E193</f>
        <v>0</v>
      </c>
      <c r="AD193" s="34">
        <f>Ciphers!AE47*Scores!$E193</f>
        <v>0</v>
      </c>
      <c r="AE193" s="34">
        <f>Ciphers!AF47*Scores!$E193</f>
        <v>0</v>
      </c>
      <c r="AF193" s="34">
        <f>Ciphers!AG47*Scores!$E193</f>
        <v>0</v>
      </c>
      <c r="AG193" s="34">
        <f>Ciphers!AH47*Scores!$E193</f>
        <v>0</v>
      </c>
      <c r="AH193" s="34">
        <f>Ciphers!AI47*Scores!$E193</f>
        <v>0</v>
      </c>
      <c r="AI193" s="34">
        <f>Ciphers!AJ47*Scores!$E193</f>
        <v>0</v>
      </c>
      <c r="AJ193" s="34">
        <f>Ciphers!AK47*Scores!$E193</f>
        <v>0</v>
      </c>
      <c r="AK193" s="34">
        <f>Ciphers!AL47*Scores!$E193</f>
        <v>0</v>
      </c>
      <c r="AL193" s="34">
        <f>Ciphers!AM47*Scores!$E193</f>
        <v>0</v>
      </c>
      <c r="AM193" s="34">
        <f>Ciphers!AN47*Scores!$E193</f>
        <v>0</v>
      </c>
      <c r="AN193" s="34">
        <f>Ciphers!AO47*Scores!$E193</f>
        <v>0</v>
      </c>
      <c r="AO193" s="34">
        <f>Ciphers!AP47*Scores!$E193</f>
        <v>0</v>
      </c>
      <c r="AP193" s="34">
        <f>Ciphers!AQ47*Scores!$E193</f>
        <v>0</v>
      </c>
      <c r="AQ193" s="34">
        <f>Ciphers!AR47*Scores!$E193</f>
        <v>0</v>
      </c>
      <c r="AR193" s="34">
        <f>Ciphers!AS47*Scores!$E193</f>
        <v>0</v>
      </c>
      <c r="AS193" s="34">
        <f>Ciphers!AT47*Scores!$E193</f>
        <v>0</v>
      </c>
      <c r="AT193" s="34">
        <f>Ciphers!AU47*Scores!$E193</f>
        <v>0</v>
      </c>
      <c r="AU193" s="34">
        <f>Ciphers!AV47*Scores!$E193</f>
        <v>0</v>
      </c>
      <c r="AV193" s="34">
        <f>Ciphers!AW47*Scores!$E193</f>
        <v>0</v>
      </c>
      <c r="AW193" s="34">
        <f>Ciphers!AX47*Scores!$E193</f>
        <v>0</v>
      </c>
      <c r="AX193" s="34">
        <f>Ciphers!AY47*Scores!$E193</f>
        <v>0</v>
      </c>
      <c r="AY193" s="34">
        <f>Ciphers!AZ47*Scores!$E193</f>
        <v>0</v>
      </c>
      <c r="AZ193" s="34">
        <f>Ciphers!BA47*Scores!$E193</f>
        <v>0</v>
      </c>
    </row>
    <row r="194" spans="1:52" x14ac:dyDescent="0.3">
      <c r="A194">
        <f>Ciphers!A48</f>
        <v>227</v>
      </c>
      <c r="B194" t="s">
        <v>651</v>
      </c>
      <c r="C194" t="str">
        <f>Ciphers!D48</f>
        <v xml:space="preserve"> 298 mi
 53 ro
 410 ch
 22352 fa
 4224 yd
 7181 ft
 42198 in</v>
      </c>
      <c r="D194" s="34">
        <f>Ciphers!E48</f>
        <v>0</v>
      </c>
      <c r="E194" s="34">
        <f>Ciphers!F48</f>
        <v>0</v>
      </c>
      <c r="G194" s="34">
        <f>Ciphers!H48*Scores!$E194</f>
        <v>0</v>
      </c>
      <c r="H194" s="34">
        <f>Ciphers!I48*Scores!$E194</f>
        <v>0</v>
      </c>
      <c r="I194" s="34">
        <f>Ciphers!J48*Scores!$E194</f>
        <v>0</v>
      </c>
      <c r="J194" s="34">
        <f>Ciphers!K48*Scores!$E194</f>
        <v>0</v>
      </c>
      <c r="K194" s="34">
        <f>Ciphers!L48*Scores!$E194</f>
        <v>0</v>
      </c>
      <c r="L194" s="34">
        <f>Ciphers!M48*Scores!$E194</f>
        <v>0</v>
      </c>
      <c r="M194" s="34">
        <f>Ciphers!N48*Scores!$E194</f>
        <v>0</v>
      </c>
      <c r="N194" s="34">
        <f>Ciphers!O48*Scores!$E194</f>
        <v>0</v>
      </c>
      <c r="O194" s="34">
        <f>Ciphers!P48*Scores!$E194</f>
        <v>0</v>
      </c>
      <c r="P194" s="34">
        <f>Ciphers!Q48*Scores!$E194</f>
        <v>0</v>
      </c>
      <c r="Q194" s="34">
        <f>Ciphers!R48*Scores!$E194</f>
        <v>0</v>
      </c>
      <c r="R194" s="34">
        <f>Ciphers!S48*Scores!$E194</f>
        <v>0</v>
      </c>
      <c r="S194" s="34">
        <f>Ciphers!T48*Scores!$E194</f>
        <v>0</v>
      </c>
      <c r="T194" s="34">
        <f>Ciphers!U48*Scores!$E194</f>
        <v>0</v>
      </c>
      <c r="U194" s="34">
        <f>Ciphers!V48*Scores!$E194</f>
        <v>0</v>
      </c>
      <c r="V194" s="34">
        <f>Ciphers!W48*Scores!$E194</f>
        <v>0</v>
      </c>
      <c r="W194" s="34">
        <f>Ciphers!X48*Scores!$E194</f>
        <v>0</v>
      </c>
      <c r="X194" s="34">
        <f>Ciphers!Y48*Scores!$E194</f>
        <v>0</v>
      </c>
      <c r="Y194" s="34">
        <f>Ciphers!Z48*Scores!$E194</f>
        <v>0</v>
      </c>
      <c r="Z194" s="34">
        <f>Ciphers!AA48*Scores!$E194</f>
        <v>0</v>
      </c>
      <c r="AA194" s="34">
        <f>Ciphers!AB48*Scores!$E194</f>
        <v>0</v>
      </c>
      <c r="AB194" s="34">
        <f>Ciphers!AC48*Scores!$E194</f>
        <v>0</v>
      </c>
      <c r="AC194" s="34">
        <f>Ciphers!AD48*Scores!$E194</f>
        <v>0</v>
      </c>
      <c r="AD194" s="34">
        <f>Ciphers!AE48*Scores!$E194</f>
        <v>0</v>
      </c>
      <c r="AE194" s="34">
        <f>Ciphers!AF48*Scores!$E194</f>
        <v>0</v>
      </c>
      <c r="AF194" s="34">
        <f>Ciphers!AG48*Scores!$E194</f>
        <v>0</v>
      </c>
      <c r="AG194" s="34">
        <f>Ciphers!AH48*Scores!$E194</f>
        <v>0</v>
      </c>
      <c r="AH194" s="34">
        <f>Ciphers!AI48*Scores!$E194</f>
        <v>0</v>
      </c>
      <c r="AI194" s="34">
        <f>Ciphers!AJ48*Scores!$E194</f>
        <v>0</v>
      </c>
      <c r="AJ194" s="34">
        <f>Ciphers!AK48*Scores!$E194</f>
        <v>0</v>
      </c>
      <c r="AK194" s="34">
        <f>Ciphers!AL48*Scores!$E194</f>
        <v>0</v>
      </c>
      <c r="AL194" s="34">
        <f>Ciphers!AM48*Scores!$E194</f>
        <v>0</v>
      </c>
      <c r="AM194" s="34">
        <f>Ciphers!AN48*Scores!$E194</f>
        <v>0</v>
      </c>
      <c r="AN194" s="34">
        <f>Ciphers!AO48*Scores!$E194</f>
        <v>0</v>
      </c>
      <c r="AO194" s="34">
        <f>Ciphers!AP48*Scores!$E194</f>
        <v>0</v>
      </c>
      <c r="AP194" s="34">
        <f>Ciphers!AQ48*Scores!$E194</f>
        <v>0</v>
      </c>
      <c r="AQ194" s="34">
        <f>Ciphers!AR48*Scores!$E194</f>
        <v>0</v>
      </c>
      <c r="AR194" s="34">
        <f>Ciphers!AS48*Scores!$E194</f>
        <v>0</v>
      </c>
      <c r="AS194" s="34">
        <f>Ciphers!AT48*Scores!$E194</f>
        <v>0</v>
      </c>
      <c r="AT194" s="34">
        <f>Ciphers!AU48*Scores!$E194</f>
        <v>0</v>
      </c>
      <c r="AU194" s="34">
        <f>Ciphers!AV48*Scores!$E194</f>
        <v>0</v>
      </c>
      <c r="AV194" s="34">
        <f>Ciphers!AW48*Scores!$E194</f>
        <v>0</v>
      </c>
      <c r="AW194" s="34">
        <f>Ciphers!AX48*Scores!$E194</f>
        <v>0</v>
      </c>
      <c r="AX194" s="34">
        <f>Ciphers!AY48*Scores!$E194</f>
        <v>0</v>
      </c>
      <c r="AY194" s="34">
        <f>Ciphers!AZ48*Scores!$E194</f>
        <v>0</v>
      </c>
      <c r="AZ194" s="34">
        <f>Ciphers!BA48*Scores!$E194</f>
        <v>0</v>
      </c>
    </row>
    <row r="195" spans="1:52" x14ac:dyDescent="0.3">
      <c r="A195">
        <f>Ciphers!A49</f>
        <v>228</v>
      </c>
      <c r="B195" t="s">
        <v>651</v>
      </c>
      <c r="C195" t="str">
        <f>Ciphers!D49</f>
        <v xml:space="preserve"> 376 mi
 2227 ro
 414 ch
 1593 fa
 660 yd
 25925 ft
 33898 in</v>
      </c>
      <c r="D195" s="34">
        <f>Ciphers!E49</f>
        <v>0</v>
      </c>
      <c r="E195" s="34">
        <f>Ciphers!F49</f>
        <v>0</v>
      </c>
      <c r="G195" s="34">
        <f>Ciphers!H49*Scores!$E195</f>
        <v>0</v>
      </c>
      <c r="H195" s="34">
        <f>Ciphers!I49*Scores!$E195</f>
        <v>0</v>
      </c>
      <c r="I195" s="34">
        <f>Ciphers!J49*Scores!$E195</f>
        <v>0</v>
      </c>
      <c r="J195" s="34">
        <f>Ciphers!K49*Scores!$E195</f>
        <v>0</v>
      </c>
      <c r="K195" s="34">
        <f>Ciphers!L49*Scores!$E195</f>
        <v>0</v>
      </c>
      <c r="L195" s="34">
        <f>Ciphers!M49*Scores!$E195</f>
        <v>0</v>
      </c>
      <c r="M195" s="34">
        <f>Ciphers!N49*Scores!$E195</f>
        <v>0</v>
      </c>
      <c r="N195" s="34">
        <f>Ciphers!O49*Scores!$E195</f>
        <v>0</v>
      </c>
      <c r="O195" s="34">
        <f>Ciphers!P49*Scores!$E195</f>
        <v>0</v>
      </c>
      <c r="P195" s="34">
        <f>Ciphers!Q49*Scores!$E195</f>
        <v>0</v>
      </c>
      <c r="Q195" s="34">
        <f>Ciphers!R49*Scores!$E195</f>
        <v>0</v>
      </c>
      <c r="R195" s="34">
        <f>Ciphers!S49*Scores!$E195</f>
        <v>0</v>
      </c>
      <c r="S195" s="34">
        <f>Ciphers!T49*Scores!$E195</f>
        <v>0</v>
      </c>
      <c r="T195" s="34">
        <f>Ciphers!U49*Scores!$E195</f>
        <v>0</v>
      </c>
      <c r="U195" s="34">
        <f>Ciphers!V49*Scores!$E195</f>
        <v>0</v>
      </c>
      <c r="V195" s="34">
        <f>Ciphers!W49*Scores!$E195</f>
        <v>0</v>
      </c>
      <c r="W195" s="34">
        <f>Ciphers!X49*Scores!$E195</f>
        <v>0</v>
      </c>
      <c r="X195" s="34">
        <f>Ciphers!Y49*Scores!$E195</f>
        <v>0</v>
      </c>
      <c r="Y195" s="34">
        <f>Ciphers!Z49*Scores!$E195</f>
        <v>0</v>
      </c>
      <c r="Z195" s="34">
        <f>Ciphers!AA49*Scores!$E195</f>
        <v>0</v>
      </c>
      <c r="AA195" s="34">
        <f>Ciphers!AB49*Scores!$E195</f>
        <v>0</v>
      </c>
      <c r="AB195" s="34">
        <f>Ciphers!AC49*Scores!$E195</f>
        <v>0</v>
      </c>
      <c r="AC195" s="34">
        <f>Ciphers!AD49*Scores!$E195</f>
        <v>0</v>
      </c>
      <c r="AD195" s="34">
        <f>Ciphers!AE49*Scores!$E195</f>
        <v>0</v>
      </c>
      <c r="AE195" s="34">
        <f>Ciphers!AF49*Scores!$E195</f>
        <v>0</v>
      </c>
      <c r="AF195" s="34">
        <f>Ciphers!AG49*Scores!$E195</f>
        <v>0</v>
      </c>
      <c r="AG195" s="34">
        <f>Ciphers!AH49*Scores!$E195</f>
        <v>0</v>
      </c>
      <c r="AH195" s="34">
        <f>Ciphers!AI49*Scores!$E195</f>
        <v>0</v>
      </c>
      <c r="AI195" s="34">
        <f>Ciphers!AJ49*Scores!$E195</f>
        <v>0</v>
      </c>
      <c r="AJ195" s="34">
        <f>Ciphers!AK49*Scores!$E195</f>
        <v>0</v>
      </c>
      <c r="AK195" s="34">
        <f>Ciphers!AL49*Scores!$E195</f>
        <v>0</v>
      </c>
      <c r="AL195" s="34">
        <f>Ciphers!AM49*Scores!$E195</f>
        <v>0</v>
      </c>
      <c r="AM195" s="34">
        <f>Ciphers!AN49*Scores!$E195</f>
        <v>0</v>
      </c>
      <c r="AN195" s="34">
        <f>Ciphers!AO49*Scores!$E195</f>
        <v>0</v>
      </c>
      <c r="AO195" s="34">
        <f>Ciphers!AP49*Scores!$E195</f>
        <v>0</v>
      </c>
      <c r="AP195" s="34">
        <f>Ciphers!AQ49*Scores!$E195</f>
        <v>0</v>
      </c>
      <c r="AQ195" s="34">
        <f>Ciphers!AR49*Scores!$E195</f>
        <v>0</v>
      </c>
      <c r="AR195" s="34">
        <f>Ciphers!AS49*Scores!$E195</f>
        <v>0</v>
      </c>
      <c r="AS195" s="34">
        <f>Ciphers!AT49*Scores!$E195</f>
        <v>0</v>
      </c>
      <c r="AT195" s="34">
        <f>Ciphers!AU49*Scores!$E195</f>
        <v>0</v>
      </c>
      <c r="AU195" s="34">
        <f>Ciphers!AV49*Scores!$E195</f>
        <v>0</v>
      </c>
      <c r="AV195" s="34">
        <f>Ciphers!AW49*Scores!$E195</f>
        <v>0</v>
      </c>
      <c r="AW195" s="34">
        <f>Ciphers!AX49*Scores!$E195</f>
        <v>0</v>
      </c>
      <c r="AX195" s="34">
        <f>Ciphers!AY49*Scores!$E195</f>
        <v>0</v>
      </c>
      <c r="AY195" s="34">
        <f>Ciphers!AZ49*Scores!$E195</f>
        <v>0</v>
      </c>
      <c r="AZ195" s="34">
        <f>Ciphers!BA49*Scores!$E195</f>
        <v>0</v>
      </c>
    </row>
    <row r="196" spans="1:52" x14ac:dyDescent="0.3">
      <c r="A196">
        <f>Ciphers!A50</f>
        <v>229</v>
      </c>
      <c r="B196" t="s">
        <v>651</v>
      </c>
      <c r="C196" t="str">
        <f>Ciphers!D50</f>
        <v xml:space="preserve"> 404 mi
 18 fu
 298 ch
 2068 fa
 2429 yd
 842 ft
 4224 in</v>
      </c>
      <c r="D196" s="34">
        <f>Ciphers!E50</f>
        <v>0</v>
      </c>
      <c r="E196" s="34">
        <f>Ciphers!F50</f>
        <v>0</v>
      </c>
      <c r="G196" s="34">
        <f>Ciphers!H50*Scores!$E196</f>
        <v>0</v>
      </c>
      <c r="H196" s="34">
        <f>Ciphers!I50*Scores!$E196</f>
        <v>0</v>
      </c>
      <c r="I196" s="34">
        <f>Ciphers!J50*Scores!$E196</f>
        <v>0</v>
      </c>
      <c r="J196" s="34">
        <f>Ciphers!K50*Scores!$E196</f>
        <v>0</v>
      </c>
      <c r="K196" s="34">
        <f>Ciphers!L50*Scores!$E196</f>
        <v>0</v>
      </c>
      <c r="L196" s="34">
        <f>Ciphers!M50*Scores!$E196</f>
        <v>0</v>
      </c>
      <c r="M196" s="34">
        <f>Ciphers!N50*Scores!$E196</f>
        <v>0</v>
      </c>
      <c r="N196" s="34">
        <f>Ciphers!O50*Scores!$E196</f>
        <v>0</v>
      </c>
      <c r="O196" s="34">
        <f>Ciphers!P50*Scores!$E196</f>
        <v>0</v>
      </c>
      <c r="P196" s="34">
        <f>Ciphers!Q50*Scores!$E196</f>
        <v>0</v>
      </c>
      <c r="Q196" s="34">
        <f>Ciphers!R50*Scores!$E196</f>
        <v>0</v>
      </c>
      <c r="R196" s="34">
        <f>Ciphers!S50*Scores!$E196</f>
        <v>0</v>
      </c>
      <c r="S196" s="34">
        <f>Ciphers!T50*Scores!$E196</f>
        <v>0</v>
      </c>
      <c r="T196" s="34">
        <f>Ciphers!U50*Scores!$E196</f>
        <v>0</v>
      </c>
      <c r="U196" s="34">
        <f>Ciphers!V50*Scores!$E196</f>
        <v>0</v>
      </c>
      <c r="V196" s="34">
        <f>Ciphers!W50*Scores!$E196</f>
        <v>0</v>
      </c>
      <c r="W196" s="34">
        <f>Ciphers!X50*Scores!$E196</f>
        <v>0</v>
      </c>
      <c r="X196" s="34">
        <f>Ciphers!Y50*Scores!$E196</f>
        <v>0</v>
      </c>
      <c r="Y196" s="34">
        <f>Ciphers!Z50*Scores!$E196</f>
        <v>0</v>
      </c>
      <c r="Z196" s="34">
        <f>Ciphers!AA50*Scores!$E196</f>
        <v>0</v>
      </c>
      <c r="AA196" s="34">
        <f>Ciphers!AB50*Scores!$E196</f>
        <v>0</v>
      </c>
      <c r="AB196" s="34">
        <f>Ciphers!AC50*Scores!$E196</f>
        <v>0</v>
      </c>
      <c r="AC196" s="34">
        <f>Ciphers!AD50*Scores!$E196</f>
        <v>0</v>
      </c>
      <c r="AD196" s="34">
        <f>Ciphers!AE50*Scores!$E196</f>
        <v>0</v>
      </c>
      <c r="AE196" s="34">
        <f>Ciphers!AF50*Scores!$E196</f>
        <v>0</v>
      </c>
      <c r="AF196" s="34">
        <f>Ciphers!AG50*Scores!$E196</f>
        <v>0</v>
      </c>
      <c r="AG196" s="34">
        <f>Ciphers!AH50*Scores!$E196</f>
        <v>0</v>
      </c>
      <c r="AH196" s="34">
        <f>Ciphers!AI50*Scores!$E196</f>
        <v>0</v>
      </c>
      <c r="AI196" s="34">
        <f>Ciphers!AJ50*Scores!$E196</f>
        <v>0</v>
      </c>
      <c r="AJ196" s="34">
        <f>Ciphers!AK50*Scores!$E196</f>
        <v>0</v>
      </c>
      <c r="AK196" s="34">
        <f>Ciphers!AL50*Scores!$E196</f>
        <v>0</v>
      </c>
      <c r="AL196" s="34">
        <f>Ciphers!AM50*Scores!$E196</f>
        <v>0</v>
      </c>
      <c r="AM196" s="34">
        <f>Ciphers!AN50*Scores!$E196</f>
        <v>0</v>
      </c>
      <c r="AN196" s="34">
        <f>Ciphers!AO50*Scores!$E196</f>
        <v>0</v>
      </c>
      <c r="AO196" s="34">
        <f>Ciphers!AP50*Scores!$E196</f>
        <v>0</v>
      </c>
      <c r="AP196" s="34">
        <f>Ciphers!AQ50*Scores!$E196</f>
        <v>0</v>
      </c>
      <c r="AQ196" s="34">
        <f>Ciphers!AR50*Scores!$E196</f>
        <v>0</v>
      </c>
      <c r="AR196" s="34">
        <f>Ciphers!AS50*Scores!$E196</f>
        <v>0</v>
      </c>
      <c r="AS196" s="34">
        <f>Ciphers!AT50*Scores!$E196</f>
        <v>0</v>
      </c>
      <c r="AT196" s="34">
        <f>Ciphers!AU50*Scores!$E196</f>
        <v>0</v>
      </c>
      <c r="AU196" s="34">
        <f>Ciphers!AV50*Scores!$E196</f>
        <v>0</v>
      </c>
      <c r="AV196" s="34">
        <f>Ciphers!AW50*Scores!$E196</f>
        <v>0</v>
      </c>
      <c r="AW196" s="34">
        <f>Ciphers!AX50*Scores!$E196</f>
        <v>0</v>
      </c>
      <c r="AX196" s="34">
        <f>Ciphers!AY50*Scores!$E196</f>
        <v>0</v>
      </c>
      <c r="AY196" s="34">
        <f>Ciphers!AZ50*Scores!$E196</f>
        <v>0</v>
      </c>
      <c r="AZ196" s="34">
        <f>Ciphers!BA50*Scores!$E196</f>
        <v>0</v>
      </c>
    </row>
    <row r="197" spans="1:52" x14ac:dyDescent="0.3">
      <c r="A197">
        <f>Ciphers!A51</f>
        <v>230</v>
      </c>
      <c r="B197" t="s">
        <v>651</v>
      </c>
      <c r="C197" t="str">
        <f>Ciphers!D51</f>
        <v xml:space="preserve"> 369 mi
 3030 ro
 595 ch
 6811 fa
 1971 yd
 5702 ft
 152064 in</v>
      </c>
      <c r="D197" s="34">
        <f>Ciphers!E51</f>
        <v>0</v>
      </c>
      <c r="E197" s="34">
        <f>Ciphers!F51</f>
        <v>0</v>
      </c>
      <c r="G197" s="34">
        <f>Ciphers!H51*Scores!$E197</f>
        <v>0</v>
      </c>
      <c r="H197" s="34">
        <f>Ciphers!I51*Scores!$E197</f>
        <v>0</v>
      </c>
      <c r="I197" s="34">
        <f>Ciphers!J51*Scores!$E197</f>
        <v>0</v>
      </c>
      <c r="J197" s="34">
        <f>Ciphers!K51*Scores!$E197</f>
        <v>0</v>
      </c>
      <c r="K197" s="34">
        <f>Ciphers!L51*Scores!$E197</f>
        <v>0</v>
      </c>
      <c r="L197" s="34">
        <f>Ciphers!M51*Scores!$E197</f>
        <v>0</v>
      </c>
      <c r="M197" s="34">
        <f>Ciphers!N51*Scores!$E197</f>
        <v>0</v>
      </c>
      <c r="N197" s="34">
        <f>Ciphers!O51*Scores!$E197</f>
        <v>0</v>
      </c>
      <c r="O197" s="34">
        <f>Ciphers!P51*Scores!$E197</f>
        <v>0</v>
      </c>
      <c r="P197" s="34">
        <f>Ciphers!Q51*Scores!$E197</f>
        <v>0</v>
      </c>
      <c r="Q197" s="34">
        <f>Ciphers!R51*Scores!$E197</f>
        <v>0</v>
      </c>
      <c r="R197" s="34">
        <f>Ciphers!S51*Scores!$E197</f>
        <v>0</v>
      </c>
      <c r="S197" s="34">
        <f>Ciphers!T51*Scores!$E197</f>
        <v>0</v>
      </c>
      <c r="T197" s="34">
        <f>Ciphers!U51*Scores!$E197</f>
        <v>0</v>
      </c>
      <c r="U197" s="34">
        <f>Ciphers!V51*Scores!$E197</f>
        <v>0</v>
      </c>
      <c r="V197" s="34">
        <f>Ciphers!W51*Scores!$E197</f>
        <v>0</v>
      </c>
      <c r="W197" s="34">
        <f>Ciphers!X51*Scores!$E197</f>
        <v>0</v>
      </c>
      <c r="X197" s="34">
        <f>Ciphers!Y51*Scores!$E197</f>
        <v>0</v>
      </c>
      <c r="Y197" s="34">
        <f>Ciphers!Z51*Scores!$E197</f>
        <v>0</v>
      </c>
      <c r="Z197" s="34">
        <f>Ciphers!AA51*Scores!$E197</f>
        <v>0</v>
      </c>
      <c r="AA197" s="34">
        <f>Ciphers!AB51*Scores!$E197</f>
        <v>0</v>
      </c>
      <c r="AB197" s="34">
        <f>Ciphers!AC51*Scores!$E197</f>
        <v>0</v>
      </c>
      <c r="AC197" s="34">
        <f>Ciphers!AD51*Scores!$E197</f>
        <v>0</v>
      </c>
      <c r="AD197" s="34">
        <f>Ciphers!AE51*Scores!$E197</f>
        <v>0</v>
      </c>
      <c r="AE197" s="34">
        <f>Ciphers!AF51*Scores!$E197</f>
        <v>0</v>
      </c>
      <c r="AF197" s="34">
        <f>Ciphers!AG51*Scores!$E197</f>
        <v>0</v>
      </c>
      <c r="AG197" s="34">
        <f>Ciphers!AH51*Scores!$E197</f>
        <v>0</v>
      </c>
      <c r="AH197" s="34">
        <f>Ciphers!AI51*Scores!$E197</f>
        <v>0</v>
      </c>
      <c r="AI197" s="34">
        <f>Ciphers!AJ51*Scores!$E197</f>
        <v>0</v>
      </c>
      <c r="AJ197" s="34">
        <f>Ciphers!AK51*Scores!$E197</f>
        <v>0</v>
      </c>
      <c r="AK197" s="34">
        <f>Ciphers!AL51*Scores!$E197</f>
        <v>0</v>
      </c>
      <c r="AL197" s="34">
        <f>Ciphers!AM51*Scores!$E197</f>
        <v>0</v>
      </c>
      <c r="AM197" s="34">
        <f>Ciphers!AN51*Scores!$E197</f>
        <v>0</v>
      </c>
      <c r="AN197" s="34">
        <f>Ciphers!AO51*Scores!$E197</f>
        <v>0</v>
      </c>
      <c r="AO197" s="34">
        <f>Ciphers!AP51*Scores!$E197</f>
        <v>0</v>
      </c>
      <c r="AP197" s="34">
        <f>Ciphers!AQ51*Scores!$E197</f>
        <v>0</v>
      </c>
      <c r="AQ197" s="34">
        <f>Ciphers!AR51*Scores!$E197</f>
        <v>0</v>
      </c>
      <c r="AR197" s="34">
        <f>Ciphers!AS51*Scores!$E197</f>
        <v>0</v>
      </c>
      <c r="AS197" s="34">
        <f>Ciphers!AT51*Scores!$E197</f>
        <v>0</v>
      </c>
      <c r="AT197" s="34">
        <f>Ciphers!AU51*Scores!$E197</f>
        <v>0</v>
      </c>
      <c r="AU197" s="34">
        <f>Ciphers!AV51*Scores!$E197</f>
        <v>0</v>
      </c>
      <c r="AV197" s="34">
        <f>Ciphers!AW51*Scores!$E197</f>
        <v>0</v>
      </c>
      <c r="AW197" s="34">
        <f>Ciphers!AX51*Scores!$E197</f>
        <v>0</v>
      </c>
      <c r="AX197" s="34">
        <f>Ciphers!AY51*Scores!$E197</f>
        <v>0</v>
      </c>
      <c r="AY197" s="34">
        <f>Ciphers!AZ51*Scores!$E197</f>
        <v>0</v>
      </c>
      <c r="AZ197" s="34">
        <f>Ciphers!BA51*Scores!$E197</f>
        <v>0</v>
      </c>
    </row>
    <row r="198" spans="1:52" x14ac:dyDescent="0.3">
      <c r="A198">
        <f>Ciphers!A52</f>
        <v>231</v>
      </c>
      <c r="B198" t="s">
        <v>651</v>
      </c>
      <c r="C198" t="str">
        <f>Ciphers!D52</f>
        <v xml:space="preserve"> 361 mi
 544 ro
 5 ch
 2024 fa
 662 yd
 7075 ft
 13116 in</v>
      </c>
      <c r="D198" s="34">
        <f>Ciphers!E52</f>
        <v>0</v>
      </c>
      <c r="E198" s="34">
        <f>Ciphers!F52</f>
        <v>0</v>
      </c>
      <c r="G198" s="34">
        <f>Ciphers!H52*Scores!$E198</f>
        <v>0</v>
      </c>
      <c r="H198" s="34">
        <f>Ciphers!I52*Scores!$E198</f>
        <v>0</v>
      </c>
      <c r="I198" s="34">
        <f>Ciphers!J52*Scores!$E198</f>
        <v>0</v>
      </c>
      <c r="J198" s="34">
        <f>Ciphers!K52*Scores!$E198</f>
        <v>0</v>
      </c>
      <c r="K198" s="34">
        <f>Ciphers!L52*Scores!$E198</f>
        <v>0</v>
      </c>
      <c r="L198" s="34">
        <f>Ciphers!M52*Scores!$E198</f>
        <v>0</v>
      </c>
      <c r="M198" s="34">
        <f>Ciphers!N52*Scores!$E198</f>
        <v>0</v>
      </c>
      <c r="N198" s="34">
        <f>Ciphers!O52*Scores!$E198</f>
        <v>0</v>
      </c>
      <c r="O198" s="34">
        <f>Ciphers!P52*Scores!$E198</f>
        <v>0</v>
      </c>
      <c r="P198" s="34">
        <f>Ciphers!Q52*Scores!$E198</f>
        <v>0</v>
      </c>
      <c r="Q198" s="34">
        <f>Ciphers!R52*Scores!$E198</f>
        <v>0</v>
      </c>
      <c r="R198" s="34">
        <f>Ciphers!S52*Scores!$E198</f>
        <v>0</v>
      </c>
      <c r="S198" s="34">
        <f>Ciphers!T52*Scores!$E198</f>
        <v>0</v>
      </c>
      <c r="T198" s="34">
        <f>Ciphers!U52*Scores!$E198</f>
        <v>0</v>
      </c>
      <c r="U198" s="34">
        <f>Ciphers!V52*Scores!$E198</f>
        <v>0</v>
      </c>
      <c r="V198" s="34">
        <f>Ciphers!W52*Scores!$E198</f>
        <v>0</v>
      </c>
      <c r="W198" s="34">
        <f>Ciphers!X52*Scores!$E198</f>
        <v>0</v>
      </c>
      <c r="X198" s="34">
        <f>Ciphers!Y52*Scores!$E198</f>
        <v>0</v>
      </c>
      <c r="Y198" s="34">
        <f>Ciphers!Z52*Scores!$E198</f>
        <v>0</v>
      </c>
      <c r="Z198" s="34">
        <f>Ciphers!AA52*Scores!$E198</f>
        <v>0</v>
      </c>
      <c r="AA198" s="34">
        <f>Ciphers!AB52*Scores!$E198</f>
        <v>0</v>
      </c>
      <c r="AB198" s="34">
        <f>Ciphers!AC52*Scores!$E198</f>
        <v>0</v>
      </c>
      <c r="AC198" s="34">
        <f>Ciphers!AD52*Scores!$E198</f>
        <v>0</v>
      </c>
      <c r="AD198" s="34">
        <f>Ciphers!AE52*Scores!$E198</f>
        <v>0</v>
      </c>
      <c r="AE198" s="34">
        <f>Ciphers!AF52*Scores!$E198</f>
        <v>0</v>
      </c>
      <c r="AF198" s="34">
        <f>Ciphers!AG52*Scores!$E198</f>
        <v>0</v>
      </c>
      <c r="AG198" s="34">
        <f>Ciphers!AH52*Scores!$E198</f>
        <v>0</v>
      </c>
      <c r="AH198" s="34">
        <f>Ciphers!AI52*Scores!$E198</f>
        <v>0</v>
      </c>
      <c r="AI198" s="34">
        <f>Ciphers!AJ52*Scores!$E198</f>
        <v>0</v>
      </c>
      <c r="AJ198" s="34">
        <f>Ciphers!AK52*Scores!$E198</f>
        <v>0</v>
      </c>
      <c r="AK198" s="34">
        <f>Ciphers!AL52*Scores!$E198</f>
        <v>0</v>
      </c>
      <c r="AL198" s="34">
        <f>Ciphers!AM52*Scores!$E198</f>
        <v>0</v>
      </c>
      <c r="AM198" s="34">
        <f>Ciphers!AN52*Scores!$E198</f>
        <v>0</v>
      </c>
      <c r="AN198" s="34">
        <f>Ciphers!AO52*Scores!$E198</f>
        <v>0</v>
      </c>
      <c r="AO198" s="34">
        <f>Ciphers!AP52*Scores!$E198</f>
        <v>0</v>
      </c>
      <c r="AP198" s="34">
        <f>Ciphers!AQ52*Scores!$E198</f>
        <v>0</v>
      </c>
      <c r="AQ198" s="34">
        <f>Ciphers!AR52*Scores!$E198</f>
        <v>0</v>
      </c>
      <c r="AR198" s="34">
        <f>Ciphers!AS52*Scores!$E198</f>
        <v>0</v>
      </c>
      <c r="AS198" s="34">
        <f>Ciphers!AT52*Scores!$E198</f>
        <v>0</v>
      </c>
      <c r="AT198" s="34">
        <f>Ciphers!AU52*Scores!$E198</f>
        <v>0</v>
      </c>
      <c r="AU198" s="34">
        <f>Ciphers!AV52*Scores!$E198</f>
        <v>0</v>
      </c>
      <c r="AV198" s="34">
        <f>Ciphers!AW52*Scores!$E198</f>
        <v>0</v>
      </c>
      <c r="AW198" s="34">
        <f>Ciphers!AX52*Scores!$E198</f>
        <v>0</v>
      </c>
      <c r="AX198" s="34">
        <f>Ciphers!AY52*Scores!$E198</f>
        <v>0</v>
      </c>
      <c r="AY198" s="34">
        <f>Ciphers!AZ52*Scores!$E198</f>
        <v>0</v>
      </c>
      <c r="AZ198" s="34">
        <f>Ciphers!BA52*Scores!$E198</f>
        <v>0</v>
      </c>
    </row>
    <row r="199" spans="1:52" x14ac:dyDescent="0.3">
      <c r="A199">
        <f>Ciphers!A53</f>
        <v>232</v>
      </c>
      <c r="B199" t="s">
        <v>651</v>
      </c>
      <c r="C199" t="str">
        <f>Ciphers!D53</f>
        <v xml:space="preserve"> 454 mi
 1296 ro
 285 ch
 2596 fa
 6917 yd
 12989 ft
 22746 in</v>
      </c>
      <c r="D199" s="34">
        <f>Ciphers!E53</f>
        <v>0</v>
      </c>
      <c r="E199" s="34">
        <f>Ciphers!F53</f>
        <v>0</v>
      </c>
      <c r="G199" s="34">
        <f>Ciphers!H53*Scores!$E199</f>
        <v>0</v>
      </c>
      <c r="H199" s="34">
        <f>Ciphers!I53*Scores!$E199</f>
        <v>0</v>
      </c>
      <c r="I199" s="34">
        <f>Ciphers!J53*Scores!$E199</f>
        <v>0</v>
      </c>
      <c r="J199" s="34">
        <f>Ciphers!K53*Scores!$E199</f>
        <v>0</v>
      </c>
      <c r="K199" s="34">
        <f>Ciphers!L53*Scores!$E199</f>
        <v>0</v>
      </c>
      <c r="L199" s="34">
        <f>Ciphers!M53*Scores!$E199</f>
        <v>0</v>
      </c>
      <c r="M199" s="34">
        <f>Ciphers!N53*Scores!$E199</f>
        <v>0</v>
      </c>
      <c r="N199" s="34">
        <f>Ciphers!O53*Scores!$E199</f>
        <v>0</v>
      </c>
      <c r="O199" s="34">
        <f>Ciphers!P53*Scores!$E199</f>
        <v>0</v>
      </c>
      <c r="P199" s="34">
        <f>Ciphers!Q53*Scores!$E199</f>
        <v>0</v>
      </c>
      <c r="Q199" s="34">
        <f>Ciphers!R53*Scores!$E199</f>
        <v>0</v>
      </c>
      <c r="R199" s="34">
        <f>Ciphers!S53*Scores!$E199</f>
        <v>0</v>
      </c>
      <c r="S199" s="34">
        <f>Ciphers!T53*Scores!$E199</f>
        <v>0</v>
      </c>
      <c r="T199" s="34">
        <f>Ciphers!U53*Scores!$E199</f>
        <v>0</v>
      </c>
      <c r="U199" s="34">
        <f>Ciphers!V53*Scores!$E199</f>
        <v>0</v>
      </c>
      <c r="V199" s="34">
        <f>Ciphers!W53*Scores!$E199</f>
        <v>0</v>
      </c>
      <c r="W199" s="34">
        <f>Ciphers!X53*Scores!$E199</f>
        <v>0</v>
      </c>
      <c r="X199" s="34">
        <f>Ciphers!Y53*Scores!$E199</f>
        <v>0</v>
      </c>
      <c r="Y199" s="34">
        <f>Ciphers!Z53*Scores!$E199</f>
        <v>0</v>
      </c>
      <c r="Z199" s="34">
        <f>Ciphers!AA53*Scores!$E199</f>
        <v>0</v>
      </c>
      <c r="AA199" s="34">
        <f>Ciphers!AB53*Scores!$E199</f>
        <v>0</v>
      </c>
      <c r="AB199" s="34">
        <f>Ciphers!AC53*Scores!$E199</f>
        <v>0</v>
      </c>
      <c r="AC199" s="34">
        <f>Ciphers!AD53*Scores!$E199</f>
        <v>0</v>
      </c>
      <c r="AD199" s="34">
        <f>Ciphers!AE53*Scores!$E199</f>
        <v>0</v>
      </c>
      <c r="AE199" s="34">
        <f>Ciphers!AF53*Scores!$E199</f>
        <v>0</v>
      </c>
      <c r="AF199" s="34">
        <f>Ciphers!AG53*Scores!$E199</f>
        <v>0</v>
      </c>
      <c r="AG199" s="34">
        <f>Ciphers!AH53*Scores!$E199</f>
        <v>0</v>
      </c>
      <c r="AH199" s="34">
        <f>Ciphers!AI53*Scores!$E199</f>
        <v>0</v>
      </c>
      <c r="AI199" s="34">
        <f>Ciphers!AJ53*Scores!$E199</f>
        <v>0</v>
      </c>
      <c r="AJ199" s="34">
        <f>Ciphers!AK53*Scores!$E199</f>
        <v>0</v>
      </c>
      <c r="AK199" s="34">
        <f>Ciphers!AL53*Scores!$E199</f>
        <v>0</v>
      </c>
      <c r="AL199" s="34">
        <f>Ciphers!AM53*Scores!$E199</f>
        <v>0</v>
      </c>
      <c r="AM199" s="34">
        <f>Ciphers!AN53*Scores!$E199</f>
        <v>0</v>
      </c>
      <c r="AN199" s="34">
        <f>Ciphers!AO53*Scores!$E199</f>
        <v>0</v>
      </c>
      <c r="AO199" s="34">
        <f>Ciphers!AP53*Scores!$E199</f>
        <v>0</v>
      </c>
      <c r="AP199" s="34">
        <f>Ciphers!AQ53*Scores!$E199</f>
        <v>0</v>
      </c>
      <c r="AQ199" s="34">
        <f>Ciphers!AR53*Scores!$E199</f>
        <v>0</v>
      </c>
      <c r="AR199" s="34">
        <f>Ciphers!AS53*Scores!$E199</f>
        <v>0</v>
      </c>
      <c r="AS199" s="34">
        <f>Ciphers!AT53*Scores!$E199</f>
        <v>0</v>
      </c>
      <c r="AT199" s="34">
        <f>Ciphers!AU53*Scores!$E199</f>
        <v>0</v>
      </c>
      <c r="AU199" s="34">
        <f>Ciphers!AV53*Scores!$E199</f>
        <v>0</v>
      </c>
      <c r="AV199" s="34">
        <f>Ciphers!AW53*Scores!$E199</f>
        <v>0</v>
      </c>
      <c r="AW199" s="34">
        <f>Ciphers!AX53*Scores!$E199</f>
        <v>0</v>
      </c>
      <c r="AX199" s="34">
        <f>Ciphers!AY53*Scores!$E199</f>
        <v>0</v>
      </c>
      <c r="AY199" s="34">
        <f>Ciphers!AZ53*Scores!$E199</f>
        <v>0</v>
      </c>
      <c r="AZ199" s="34">
        <f>Ciphers!BA53*Scores!$E199</f>
        <v>0</v>
      </c>
    </row>
    <row r="200" spans="1:52" x14ac:dyDescent="0.3">
      <c r="A200">
        <f>Ciphers!A54</f>
        <v>233</v>
      </c>
      <c r="B200" t="s">
        <v>651</v>
      </c>
      <c r="C200" t="str">
        <f>Ciphers!D54</f>
        <v xml:space="preserve"> 7008 ro
 236 fu
 1968 ch
 43120 fa
 26400 yd
 3305 ft
 12165 in</v>
      </c>
      <c r="D200" s="34">
        <f>Ciphers!E54</f>
        <v>0</v>
      </c>
      <c r="E200" s="34">
        <f>Ciphers!F54</f>
        <v>0</v>
      </c>
      <c r="G200" s="34">
        <f>Ciphers!H54*Scores!$E200</f>
        <v>0</v>
      </c>
      <c r="H200" s="34">
        <f>Ciphers!I54*Scores!$E200</f>
        <v>0</v>
      </c>
      <c r="I200" s="34">
        <f>Ciphers!J54*Scores!$E200</f>
        <v>0</v>
      </c>
      <c r="J200" s="34">
        <f>Ciphers!K54*Scores!$E200</f>
        <v>0</v>
      </c>
      <c r="K200" s="34">
        <f>Ciphers!L54*Scores!$E200</f>
        <v>0</v>
      </c>
      <c r="L200" s="34">
        <f>Ciphers!M54*Scores!$E200</f>
        <v>0</v>
      </c>
      <c r="M200" s="34">
        <f>Ciphers!N54*Scores!$E200</f>
        <v>0</v>
      </c>
      <c r="N200" s="34">
        <f>Ciphers!O54*Scores!$E200</f>
        <v>0</v>
      </c>
      <c r="O200" s="34">
        <f>Ciphers!P54*Scores!$E200</f>
        <v>0</v>
      </c>
      <c r="P200" s="34">
        <f>Ciphers!Q54*Scores!$E200</f>
        <v>0</v>
      </c>
      <c r="Q200" s="34">
        <f>Ciphers!R54*Scores!$E200</f>
        <v>0</v>
      </c>
      <c r="R200" s="34">
        <f>Ciphers!S54*Scores!$E200</f>
        <v>0</v>
      </c>
      <c r="S200" s="34">
        <f>Ciphers!T54*Scores!$E200</f>
        <v>0</v>
      </c>
      <c r="T200" s="34">
        <f>Ciphers!U54*Scores!$E200</f>
        <v>0</v>
      </c>
      <c r="U200" s="34">
        <f>Ciphers!V54*Scores!$E200</f>
        <v>0</v>
      </c>
      <c r="V200" s="34">
        <f>Ciphers!W54*Scores!$E200</f>
        <v>0</v>
      </c>
      <c r="W200" s="34">
        <f>Ciphers!X54*Scores!$E200</f>
        <v>0</v>
      </c>
      <c r="X200" s="34">
        <f>Ciphers!Y54*Scores!$E200</f>
        <v>0</v>
      </c>
      <c r="Y200" s="34">
        <f>Ciphers!Z54*Scores!$E200</f>
        <v>0</v>
      </c>
      <c r="Z200" s="34">
        <f>Ciphers!AA54*Scores!$E200</f>
        <v>0</v>
      </c>
      <c r="AA200" s="34">
        <f>Ciphers!AB54*Scores!$E200</f>
        <v>0</v>
      </c>
      <c r="AB200" s="34">
        <f>Ciphers!AC54*Scores!$E200</f>
        <v>0</v>
      </c>
      <c r="AC200" s="34">
        <f>Ciphers!AD54*Scores!$E200</f>
        <v>0</v>
      </c>
      <c r="AD200" s="34">
        <f>Ciphers!AE54*Scores!$E200</f>
        <v>0</v>
      </c>
      <c r="AE200" s="34">
        <f>Ciphers!AF54*Scores!$E200</f>
        <v>0</v>
      </c>
      <c r="AF200" s="34">
        <f>Ciphers!AG54*Scores!$E200</f>
        <v>0</v>
      </c>
      <c r="AG200" s="34">
        <f>Ciphers!AH54*Scores!$E200</f>
        <v>0</v>
      </c>
      <c r="AH200" s="34">
        <f>Ciphers!AI54*Scores!$E200</f>
        <v>0</v>
      </c>
      <c r="AI200" s="34">
        <f>Ciphers!AJ54*Scores!$E200</f>
        <v>0</v>
      </c>
      <c r="AJ200" s="34">
        <f>Ciphers!AK54*Scores!$E200</f>
        <v>0</v>
      </c>
      <c r="AK200" s="34">
        <f>Ciphers!AL54*Scores!$E200</f>
        <v>0</v>
      </c>
      <c r="AL200" s="34">
        <f>Ciphers!AM54*Scores!$E200</f>
        <v>0</v>
      </c>
      <c r="AM200" s="34">
        <f>Ciphers!AN54*Scores!$E200</f>
        <v>0</v>
      </c>
      <c r="AN200" s="34">
        <f>Ciphers!AO54*Scores!$E200</f>
        <v>0</v>
      </c>
      <c r="AO200" s="34">
        <f>Ciphers!AP54*Scores!$E200</f>
        <v>0</v>
      </c>
      <c r="AP200" s="34">
        <f>Ciphers!AQ54*Scores!$E200</f>
        <v>0</v>
      </c>
      <c r="AQ200" s="34">
        <f>Ciphers!AR54*Scores!$E200</f>
        <v>0</v>
      </c>
      <c r="AR200" s="34">
        <f>Ciphers!AS54*Scores!$E200</f>
        <v>0</v>
      </c>
      <c r="AS200" s="34">
        <f>Ciphers!AT54*Scores!$E200</f>
        <v>0</v>
      </c>
      <c r="AT200" s="34">
        <f>Ciphers!AU54*Scores!$E200</f>
        <v>0</v>
      </c>
      <c r="AU200" s="34">
        <f>Ciphers!AV54*Scores!$E200</f>
        <v>0</v>
      </c>
      <c r="AV200" s="34">
        <f>Ciphers!AW54*Scores!$E200</f>
        <v>0</v>
      </c>
      <c r="AW200" s="34">
        <f>Ciphers!AX54*Scores!$E200</f>
        <v>0</v>
      </c>
      <c r="AX200" s="34">
        <f>Ciphers!AY54*Scores!$E200</f>
        <v>0</v>
      </c>
      <c r="AY200" s="34">
        <f>Ciphers!AZ54*Scores!$E200</f>
        <v>0</v>
      </c>
      <c r="AZ200" s="34">
        <f>Ciphers!BA54*Scores!$E200</f>
        <v>0</v>
      </c>
    </row>
    <row r="201" spans="1:52" x14ac:dyDescent="0.3">
      <c r="A201">
        <f>Ciphers!A55</f>
        <v>234</v>
      </c>
      <c r="B201" t="s">
        <v>651</v>
      </c>
      <c r="C201" t="str">
        <f>Ciphers!D55</f>
        <v xml:space="preserve"> 207 mi
 2464 ro
 350 ch
 1197 fa
 11352 yd
 4763 ft
 28956 in</v>
      </c>
      <c r="D201" s="34">
        <f>Ciphers!E55</f>
        <v>0</v>
      </c>
      <c r="E201" s="34">
        <f>Ciphers!F55</f>
        <v>0</v>
      </c>
      <c r="G201" s="34">
        <f>Ciphers!H55*Scores!$E201</f>
        <v>0</v>
      </c>
      <c r="H201" s="34">
        <f>Ciphers!I55*Scores!$E201</f>
        <v>0</v>
      </c>
      <c r="I201" s="34">
        <f>Ciphers!J55*Scores!$E201</f>
        <v>0</v>
      </c>
      <c r="J201" s="34">
        <f>Ciphers!K55*Scores!$E201</f>
        <v>0</v>
      </c>
      <c r="K201" s="34">
        <f>Ciphers!L55*Scores!$E201</f>
        <v>0</v>
      </c>
      <c r="L201" s="34">
        <f>Ciphers!M55*Scores!$E201</f>
        <v>0</v>
      </c>
      <c r="M201" s="34">
        <f>Ciphers!N55*Scores!$E201</f>
        <v>0</v>
      </c>
      <c r="N201" s="34">
        <f>Ciphers!O55*Scores!$E201</f>
        <v>0</v>
      </c>
      <c r="O201" s="34">
        <f>Ciphers!P55*Scores!$E201</f>
        <v>0</v>
      </c>
      <c r="P201" s="34">
        <f>Ciphers!Q55*Scores!$E201</f>
        <v>0</v>
      </c>
      <c r="Q201" s="34">
        <f>Ciphers!R55*Scores!$E201</f>
        <v>0</v>
      </c>
      <c r="R201" s="34">
        <f>Ciphers!S55*Scores!$E201</f>
        <v>0</v>
      </c>
      <c r="S201" s="34">
        <f>Ciphers!T55*Scores!$E201</f>
        <v>0</v>
      </c>
      <c r="T201" s="34">
        <f>Ciphers!U55*Scores!$E201</f>
        <v>0</v>
      </c>
      <c r="U201" s="34">
        <f>Ciphers!V55*Scores!$E201</f>
        <v>0</v>
      </c>
      <c r="V201" s="34">
        <f>Ciphers!W55*Scores!$E201</f>
        <v>0</v>
      </c>
      <c r="W201" s="34">
        <f>Ciphers!X55*Scores!$E201</f>
        <v>0</v>
      </c>
      <c r="X201" s="34">
        <f>Ciphers!Y55*Scores!$E201</f>
        <v>0</v>
      </c>
      <c r="Y201" s="34">
        <f>Ciphers!Z55*Scores!$E201</f>
        <v>0</v>
      </c>
      <c r="Z201" s="34">
        <f>Ciphers!AA55*Scores!$E201</f>
        <v>0</v>
      </c>
      <c r="AA201" s="34">
        <f>Ciphers!AB55*Scores!$E201</f>
        <v>0</v>
      </c>
      <c r="AB201" s="34">
        <f>Ciphers!AC55*Scores!$E201</f>
        <v>0</v>
      </c>
      <c r="AC201" s="34">
        <f>Ciphers!AD55*Scores!$E201</f>
        <v>0</v>
      </c>
      <c r="AD201" s="34">
        <f>Ciphers!AE55*Scores!$E201</f>
        <v>0</v>
      </c>
      <c r="AE201" s="34">
        <f>Ciphers!AF55*Scores!$E201</f>
        <v>0</v>
      </c>
      <c r="AF201" s="34">
        <f>Ciphers!AG55*Scores!$E201</f>
        <v>0</v>
      </c>
      <c r="AG201" s="34">
        <f>Ciphers!AH55*Scores!$E201</f>
        <v>0</v>
      </c>
      <c r="AH201" s="34">
        <f>Ciphers!AI55*Scores!$E201</f>
        <v>0</v>
      </c>
      <c r="AI201" s="34">
        <f>Ciphers!AJ55*Scores!$E201</f>
        <v>0</v>
      </c>
      <c r="AJ201" s="34">
        <f>Ciphers!AK55*Scores!$E201</f>
        <v>0</v>
      </c>
      <c r="AK201" s="34">
        <f>Ciphers!AL55*Scores!$E201</f>
        <v>0</v>
      </c>
      <c r="AL201" s="34">
        <f>Ciphers!AM55*Scores!$E201</f>
        <v>0</v>
      </c>
      <c r="AM201" s="34">
        <f>Ciphers!AN55*Scores!$E201</f>
        <v>0</v>
      </c>
      <c r="AN201" s="34">
        <f>Ciphers!AO55*Scores!$E201</f>
        <v>0</v>
      </c>
      <c r="AO201" s="34">
        <f>Ciphers!AP55*Scores!$E201</f>
        <v>0</v>
      </c>
      <c r="AP201" s="34">
        <f>Ciphers!AQ55*Scores!$E201</f>
        <v>0</v>
      </c>
      <c r="AQ201" s="34">
        <f>Ciphers!AR55*Scores!$E201</f>
        <v>0</v>
      </c>
      <c r="AR201" s="34">
        <f>Ciphers!AS55*Scores!$E201</f>
        <v>0</v>
      </c>
      <c r="AS201" s="34">
        <f>Ciphers!AT55*Scores!$E201</f>
        <v>0</v>
      </c>
      <c r="AT201" s="34">
        <f>Ciphers!AU55*Scores!$E201</f>
        <v>0</v>
      </c>
      <c r="AU201" s="34">
        <f>Ciphers!AV55*Scores!$E201</f>
        <v>0</v>
      </c>
      <c r="AV201" s="34">
        <f>Ciphers!AW55*Scores!$E201</f>
        <v>0</v>
      </c>
      <c r="AW201" s="34">
        <f>Ciphers!AX55*Scores!$E201</f>
        <v>0</v>
      </c>
      <c r="AX201" s="34">
        <f>Ciphers!AY55*Scores!$E201</f>
        <v>0</v>
      </c>
      <c r="AY201" s="34">
        <f>Ciphers!AZ55*Scores!$E201</f>
        <v>0</v>
      </c>
      <c r="AZ201" s="34">
        <f>Ciphers!BA55*Scores!$E201</f>
        <v>0</v>
      </c>
    </row>
    <row r="202" spans="1:52" x14ac:dyDescent="0.3">
      <c r="A202">
        <f>Ciphers!A56</f>
        <v>0</v>
      </c>
      <c r="B202" t="s">
        <v>651</v>
      </c>
      <c r="C202">
        <f>Ciphers!D56</f>
        <v>0</v>
      </c>
      <c r="D202" s="34">
        <f>Ciphers!E56</f>
        <v>0</v>
      </c>
      <c r="E202" s="34">
        <f>Ciphers!F56</f>
        <v>0</v>
      </c>
      <c r="G202" s="34">
        <f>Ciphers!H56*Scores!$E202</f>
        <v>0</v>
      </c>
      <c r="H202" s="34">
        <f>Ciphers!I56*Scores!$E202</f>
        <v>0</v>
      </c>
      <c r="I202" s="34">
        <f>Ciphers!J56*Scores!$E202</f>
        <v>0</v>
      </c>
      <c r="J202" s="34">
        <f>Ciphers!K56*Scores!$E202</f>
        <v>0</v>
      </c>
      <c r="K202" s="34">
        <f>Ciphers!L56*Scores!$E202</f>
        <v>0</v>
      </c>
      <c r="L202" s="34">
        <f>Ciphers!M56*Scores!$E202</f>
        <v>0</v>
      </c>
      <c r="M202" s="34">
        <f>Ciphers!N56*Scores!$E202</f>
        <v>0</v>
      </c>
      <c r="N202" s="34">
        <f>Ciphers!O56*Scores!$E202</f>
        <v>0</v>
      </c>
      <c r="O202" s="34">
        <f>Ciphers!P56*Scores!$E202</f>
        <v>0</v>
      </c>
      <c r="P202" s="34">
        <f>Ciphers!Q56*Scores!$E202</f>
        <v>0</v>
      </c>
      <c r="Q202" s="34">
        <f>Ciphers!R56*Scores!$E202</f>
        <v>0</v>
      </c>
      <c r="R202" s="34">
        <f>Ciphers!S56*Scores!$E202</f>
        <v>0</v>
      </c>
      <c r="S202" s="34">
        <f>Ciphers!T56*Scores!$E202</f>
        <v>0</v>
      </c>
      <c r="T202" s="34">
        <f>Ciphers!U56*Scores!$E202</f>
        <v>0</v>
      </c>
      <c r="U202" s="34">
        <f>Ciphers!V56*Scores!$E202</f>
        <v>0</v>
      </c>
      <c r="V202" s="34">
        <f>Ciphers!W56*Scores!$E202</f>
        <v>0</v>
      </c>
      <c r="W202" s="34">
        <f>Ciphers!X56*Scores!$E202</f>
        <v>0</v>
      </c>
      <c r="X202" s="34">
        <f>Ciphers!Y56*Scores!$E202</f>
        <v>0</v>
      </c>
      <c r="Y202" s="34">
        <f>Ciphers!Z56*Scores!$E202</f>
        <v>0</v>
      </c>
      <c r="Z202" s="34">
        <f>Ciphers!AA56*Scores!$E202</f>
        <v>0</v>
      </c>
      <c r="AA202" s="34">
        <f>Ciphers!AB56*Scores!$E202</f>
        <v>0</v>
      </c>
      <c r="AB202" s="34">
        <f>Ciphers!AC56*Scores!$E202</f>
        <v>0</v>
      </c>
      <c r="AC202" s="34">
        <f>Ciphers!AD56*Scores!$E202</f>
        <v>0</v>
      </c>
      <c r="AD202" s="34">
        <f>Ciphers!AE56*Scores!$E202</f>
        <v>0</v>
      </c>
      <c r="AE202" s="34">
        <f>Ciphers!AF56*Scores!$E202</f>
        <v>0</v>
      </c>
      <c r="AF202" s="34">
        <f>Ciphers!AG56*Scores!$E202</f>
        <v>0</v>
      </c>
      <c r="AG202" s="34">
        <f>Ciphers!AH56*Scores!$E202</f>
        <v>0</v>
      </c>
      <c r="AH202" s="34">
        <f>Ciphers!AI56*Scores!$E202</f>
        <v>0</v>
      </c>
      <c r="AI202" s="34">
        <f>Ciphers!AJ56*Scores!$E202</f>
        <v>0</v>
      </c>
      <c r="AJ202" s="34">
        <f>Ciphers!AK56*Scores!$E202</f>
        <v>0</v>
      </c>
      <c r="AK202" s="34">
        <f>Ciphers!AL56*Scores!$E202</f>
        <v>0</v>
      </c>
      <c r="AL202" s="34">
        <f>Ciphers!AM56*Scores!$E202</f>
        <v>0</v>
      </c>
      <c r="AM202" s="34">
        <f>Ciphers!AN56*Scores!$E202</f>
        <v>0</v>
      </c>
      <c r="AN202" s="34">
        <f>Ciphers!AO56*Scores!$E202</f>
        <v>0</v>
      </c>
      <c r="AO202" s="34">
        <f>Ciphers!AP56*Scores!$E202</f>
        <v>0</v>
      </c>
      <c r="AP202" s="34">
        <f>Ciphers!AQ56*Scores!$E202</f>
        <v>0</v>
      </c>
      <c r="AQ202" s="34">
        <f>Ciphers!AR56*Scores!$E202</f>
        <v>0</v>
      </c>
      <c r="AR202" s="34">
        <f>Ciphers!AS56*Scores!$E202</f>
        <v>0</v>
      </c>
      <c r="AS202" s="34">
        <f>Ciphers!AT56*Scores!$E202</f>
        <v>0</v>
      </c>
      <c r="AT202" s="34">
        <f>Ciphers!AU56*Scores!$E202</f>
        <v>0</v>
      </c>
      <c r="AU202" s="34">
        <f>Ciphers!AV56*Scores!$E202</f>
        <v>0</v>
      </c>
      <c r="AV202" s="34">
        <f>Ciphers!AW56*Scores!$E202</f>
        <v>0</v>
      </c>
      <c r="AW202" s="34">
        <f>Ciphers!AX56*Scores!$E202</f>
        <v>0</v>
      </c>
      <c r="AX202" s="34">
        <f>Ciphers!AY56*Scores!$E202</f>
        <v>0</v>
      </c>
      <c r="AY202" s="34">
        <f>Ciphers!AZ56*Scores!$E202</f>
        <v>0</v>
      </c>
      <c r="AZ202" s="34">
        <f>Ciphers!BA56*Scores!$E202</f>
        <v>0</v>
      </c>
    </row>
    <row r="203" spans="1:52" x14ac:dyDescent="0.3">
      <c r="A203">
        <f>Ciphers!A57</f>
        <v>0</v>
      </c>
      <c r="B203" t="s">
        <v>651</v>
      </c>
      <c r="C203">
        <f>Ciphers!D57</f>
        <v>0</v>
      </c>
      <c r="D203" s="34">
        <f>Ciphers!E57</f>
        <v>0</v>
      </c>
      <c r="E203" s="34">
        <f>Ciphers!F57</f>
        <v>0</v>
      </c>
      <c r="G203" s="34">
        <f>Ciphers!H57*Scores!$E203</f>
        <v>0</v>
      </c>
      <c r="H203" s="34">
        <f>Ciphers!I57*Scores!$E203</f>
        <v>0</v>
      </c>
      <c r="I203" s="34">
        <f>Ciphers!J57*Scores!$E203</f>
        <v>0</v>
      </c>
      <c r="J203" s="34">
        <f>Ciphers!K57*Scores!$E203</f>
        <v>0</v>
      </c>
      <c r="K203" s="34">
        <f>Ciphers!L57*Scores!$E203</f>
        <v>0</v>
      </c>
      <c r="L203" s="34">
        <f>Ciphers!M57*Scores!$E203</f>
        <v>0</v>
      </c>
      <c r="M203" s="34">
        <f>Ciphers!N57*Scores!$E203</f>
        <v>0</v>
      </c>
      <c r="N203" s="34">
        <f>Ciphers!O57*Scores!$E203</f>
        <v>0</v>
      </c>
      <c r="O203" s="34">
        <f>Ciphers!P57*Scores!$E203</f>
        <v>0</v>
      </c>
      <c r="P203" s="34">
        <f>Ciphers!Q57*Scores!$E203</f>
        <v>0</v>
      </c>
      <c r="Q203" s="34">
        <f>Ciphers!R57*Scores!$E203</f>
        <v>0</v>
      </c>
      <c r="R203" s="34">
        <f>Ciphers!S57*Scores!$E203</f>
        <v>0</v>
      </c>
      <c r="S203" s="34">
        <f>Ciphers!T57*Scores!$E203</f>
        <v>0</v>
      </c>
      <c r="T203" s="34">
        <f>Ciphers!U57*Scores!$E203</f>
        <v>0</v>
      </c>
      <c r="U203" s="34">
        <f>Ciphers!V57*Scores!$E203</f>
        <v>0</v>
      </c>
      <c r="V203" s="34">
        <f>Ciphers!W57*Scores!$E203</f>
        <v>0</v>
      </c>
      <c r="W203" s="34">
        <f>Ciphers!X57*Scores!$E203</f>
        <v>0</v>
      </c>
      <c r="X203" s="34">
        <f>Ciphers!Y57*Scores!$E203</f>
        <v>0</v>
      </c>
      <c r="Y203" s="34">
        <f>Ciphers!Z57*Scores!$E203</f>
        <v>0</v>
      </c>
      <c r="Z203" s="34">
        <f>Ciphers!AA57*Scores!$E203</f>
        <v>0</v>
      </c>
      <c r="AA203" s="34">
        <f>Ciphers!AB57*Scores!$E203</f>
        <v>0</v>
      </c>
      <c r="AB203" s="34">
        <f>Ciphers!AC57*Scores!$E203</f>
        <v>0</v>
      </c>
      <c r="AC203" s="34">
        <f>Ciphers!AD57*Scores!$E203</f>
        <v>0</v>
      </c>
      <c r="AD203" s="34">
        <f>Ciphers!AE57*Scores!$E203</f>
        <v>0</v>
      </c>
      <c r="AE203" s="34">
        <f>Ciphers!AF57*Scores!$E203</f>
        <v>0</v>
      </c>
      <c r="AF203" s="34">
        <f>Ciphers!AG57*Scores!$E203</f>
        <v>0</v>
      </c>
      <c r="AG203" s="34">
        <f>Ciphers!AH57*Scores!$E203</f>
        <v>0</v>
      </c>
      <c r="AH203" s="34">
        <f>Ciphers!AI57*Scores!$E203</f>
        <v>0</v>
      </c>
      <c r="AI203" s="34">
        <f>Ciphers!AJ57*Scores!$E203</f>
        <v>0</v>
      </c>
      <c r="AJ203" s="34">
        <f>Ciphers!AK57*Scores!$E203</f>
        <v>0</v>
      </c>
      <c r="AK203" s="34">
        <f>Ciphers!AL57*Scores!$E203</f>
        <v>0</v>
      </c>
      <c r="AL203" s="34">
        <f>Ciphers!AM57*Scores!$E203</f>
        <v>0</v>
      </c>
      <c r="AM203" s="34">
        <f>Ciphers!AN57*Scores!$E203</f>
        <v>0</v>
      </c>
      <c r="AN203" s="34">
        <f>Ciphers!AO57*Scores!$E203</f>
        <v>0</v>
      </c>
      <c r="AO203" s="34">
        <f>Ciphers!AP57*Scores!$E203</f>
        <v>0</v>
      </c>
      <c r="AP203" s="34">
        <f>Ciphers!AQ57*Scores!$E203</f>
        <v>0</v>
      </c>
      <c r="AQ203" s="34">
        <f>Ciphers!AR57*Scores!$E203</f>
        <v>0</v>
      </c>
      <c r="AR203" s="34">
        <f>Ciphers!AS57*Scores!$E203</f>
        <v>0</v>
      </c>
      <c r="AS203" s="34">
        <f>Ciphers!AT57*Scores!$E203</f>
        <v>0</v>
      </c>
      <c r="AT203" s="34">
        <f>Ciphers!AU57*Scores!$E203</f>
        <v>0</v>
      </c>
      <c r="AU203" s="34">
        <f>Ciphers!AV57*Scores!$E203</f>
        <v>0</v>
      </c>
      <c r="AV203" s="34">
        <f>Ciphers!AW57*Scores!$E203</f>
        <v>0</v>
      </c>
      <c r="AW203" s="34">
        <f>Ciphers!AX57*Scores!$E203</f>
        <v>0</v>
      </c>
      <c r="AX203" s="34">
        <f>Ciphers!AY57*Scores!$E203</f>
        <v>0</v>
      </c>
      <c r="AY203" s="34">
        <f>Ciphers!AZ57*Scores!$E203</f>
        <v>0</v>
      </c>
      <c r="AZ203" s="34">
        <f>Ciphers!BA57*Scores!$E203</f>
        <v>0</v>
      </c>
    </row>
    <row r="204" spans="1:52" x14ac:dyDescent="0.3">
      <c r="A204">
        <f>Ciphers!A58</f>
        <v>0</v>
      </c>
      <c r="B204" t="s">
        <v>651</v>
      </c>
      <c r="C204">
        <f>Ciphers!D58</f>
        <v>0</v>
      </c>
      <c r="D204" s="34">
        <f>Ciphers!E58</f>
        <v>0</v>
      </c>
      <c r="E204" s="34">
        <f>Ciphers!F58</f>
        <v>0</v>
      </c>
      <c r="G204" s="34">
        <f>Ciphers!H58*Scores!$E204</f>
        <v>0</v>
      </c>
      <c r="H204" s="34">
        <f>Ciphers!I58*Scores!$E204</f>
        <v>0</v>
      </c>
      <c r="I204" s="34">
        <f>Ciphers!J58*Scores!$E204</f>
        <v>0</v>
      </c>
      <c r="J204" s="34">
        <f>Ciphers!K58*Scores!$E204</f>
        <v>0</v>
      </c>
      <c r="K204" s="34">
        <f>Ciphers!L58*Scores!$E204</f>
        <v>0</v>
      </c>
      <c r="L204" s="34">
        <f>Ciphers!M58*Scores!$E204</f>
        <v>0</v>
      </c>
      <c r="M204" s="34">
        <f>Ciphers!N58*Scores!$E204</f>
        <v>0</v>
      </c>
      <c r="N204" s="34">
        <f>Ciphers!O58*Scores!$E204</f>
        <v>0</v>
      </c>
      <c r="O204" s="34">
        <f>Ciphers!P58*Scores!$E204</f>
        <v>0</v>
      </c>
      <c r="P204" s="34">
        <f>Ciphers!Q58*Scores!$E204</f>
        <v>0</v>
      </c>
      <c r="Q204" s="34">
        <f>Ciphers!R58*Scores!$E204</f>
        <v>0</v>
      </c>
      <c r="R204" s="34">
        <f>Ciphers!S58*Scores!$E204</f>
        <v>0</v>
      </c>
      <c r="S204" s="34">
        <f>Ciphers!T58*Scores!$E204</f>
        <v>0</v>
      </c>
      <c r="T204" s="34">
        <f>Ciphers!U58*Scores!$E204</f>
        <v>0</v>
      </c>
      <c r="U204" s="34">
        <f>Ciphers!V58*Scores!$E204</f>
        <v>0</v>
      </c>
      <c r="V204" s="34">
        <f>Ciphers!W58*Scores!$E204</f>
        <v>0</v>
      </c>
      <c r="W204" s="34">
        <f>Ciphers!X58*Scores!$E204</f>
        <v>0</v>
      </c>
      <c r="X204" s="34">
        <f>Ciphers!Y58*Scores!$E204</f>
        <v>0</v>
      </c>
      <c r="Y204" s="34">
        <f>Ciphers!Z58*Scores!$E204</f>
        <v>0</v>
      </c>
      <c r="Z204" s="34">
        <f>Ciphers!AA58*Scores!$E204</f>
        <v>0</v>
      </c>
      <c r="AA204" s="34">
        <f>Ciphers!AB58*Scores!$E204</f>
        <v>0</v>
      </c>
      <c r="AB204" s="34">
        <f>Ciphers!AC58*Scores!$E204</f>
        <v>0</v>
      </c>
      <c r="AC204" s="34">
        <f>Ciphers!AD58*Scores!$E204</f>
        <v>0</v>
      </c>
      <c r="AD204" s="34">
        <f>Ciphers!AE58*Scores!$E204</f>
        <v>0</v>
      </c>
      <c r="AE204" s="34">
        <f>Ciphers!AF58*Scores!$E204</f>
        <v>0</v>
      </c>
      <c r="AF204" s="34">
        <f>Ciphers!AG58*Scores!$E204</f>
        <v>0</v>
      </c>
      <c r="AG204" s="34">
        <f>Ciphers!AH58*Scores!$E204</f>
        <v>0</v>
      </c>
      <c r="AH204" s="34">
        <f>Ciphers!AI58*Scores!$E204</f>
        <v>0</v>
      </c>
      <c r="AI204" s="34">
        <f>Ciphers!AJ58*Scores!$E204</f>
        <v>0</v>
      </c>
      <c r="AJ204" s="34">
        <f>Ciphers!AK58*Scores!$E204</f>
        <v>0</v>
      </c>
      <c r="AK204" s="34">
        <f>Ciphers!AL58*Scores!$E204</f>
        <v>0</v>
      </c>
      <c r="AL204" s="34">
        <f>Ciphers!AM58*Scores!$E204</f>
        <v>0</v>
      </c>
      <c r="AM204" s="34">
        <f>Ciphers!AN58*Scores!$E204</f>
        <v>0</v>
      </c>
      <c r="AN204" s="34">
        <f>Ciphers!AO58*Scores!$E204</f>
        <v>0</v>
      </c>
      <c r="AO204" s="34">
        <f>Ciphers!AP58*Scores!$E204</f>
        <v>0</v>
      </c>
      <c r="AP204" s="34">
        <f>Ciphers!AQ58*Scores!$E204</f>
        <v>0</v>
      </c>
      <c r="AQ204" s="34">
        <f>Ciphers!AR58*Scores!$E204</f>
        <v>0</v>
      </c>
      <c r="AR204" s="34">
        <f>Ciphers!AS58*Scores!$E204</f>
        <v>0</v>
      </c>
      <c r="AS204" s="34">
        <f>Ciphers!AT58*Scores!$E204</f>
        <v>0</v>
      </c>
      <c r="AT204" s="34">
        <f>Ciphers!AU58*Scores!$E204</f>
        <v>0</v>
      </c>
      <c r="AU204" s="34">
        <f>Ciphers!AV58*Scores!$E204</f>
        <v>0</v>
      </c>
      <c r="AV204" s="34">
        <f>Ciphers!AW58*Scores!$E204</f>
        <v>0</v>
      </c>
      <c r="AW204" s="34">
        <f>Ciphers!AX58*Scores!$E204</f>
        <v>0</v>
      </c>
      <c r="AX204" s="34">
        <f>Ciphers!AY58*Scores!$E204</f>
        <v>0</v>
      </c>
      <c r="AY204" s="34">
        <f>Ciphers!AZ58*Scores!$E204</f>
        <v>0</v>
      </c>
      <c r="AZ204" s="34">
        <f>Ciphers!BA58*Scores!$E204</f>
        <v>0</v>
      </c>
    </row>
    <row r="205" spans="1:52" x14ac:dyDescent="0.3">
      <c r="A205">
        <f>Ciphers!A59</f>
        <v>0</v>
      </c>
      <c r="B205" t="s">
        <v>651</v>
      </c>
      <c r="C205">
        <f>Ciphers!D59</f>
        <v>0</v>
      </c>
      <c r="D205" s="34">
        <f>Ciphers!E59</f>
        <v>0</v>
      </c>
      <c r="E205" s="34">
        <f>Ciphers!F59</f>
        <v>0</v>
      </c>
      <c r="G205" s="34">
        <f>Ciphers!H59*Scores!$E205</f>
        <v>0</v>
      </c>
      <c r="H205" s="34">
        <f>Ciphers!I59*Scores!$E205</f>
        <v>0</v>
      </c>
      <c r="I205" s="34">
        <f>Ciphers!J59*Scores!$E205</f>
        <v>0</v>
      </c>
      <c r="J205" s="34">
        <f>Ciphers!K59*Scores!$E205</f>
        <v>0</v>
      </c>
      <c r="K205" s="34">
        <f>Ciphers!L59*Scores!$E205</f>
        <v>0</v>
      </c>
      <c r="L205" s="34">
        <f>Ciphers!M59*Scores!$E205</f>
        <v>0</v>
      </c>
      <c r="M205" s="34">
        <f>Ciphers!N59*Scores!$E205</f>
        <v>0</v>
      </c>
      <c r="N205" s="34">
        <f>Ciphers!O59*Scores!$E205</f>
        <v>0</v>
      </c>
      <c r="O205" s="34">
        <f>Ciphers!P59*Scores!$E205</f>
        <v>0</v>
      </c>
      <c r="P205" s="34">
        <f>Ciphers!Q59*Scores!$E205</f>
        <v>0</v>
      </c>
      <c r="Q205" s="34">
        <f>Ciphers!R59*Scores!$E205</f>
        <v>0</v>
      </c>
      <c r="R205" s="34">
        <f>Ciphers!S59*Scores!$E205</f>
        <v>0</v>
      </c>
      <c r="S205" s="34">
        <f>Ciphers!T59*Scores!$E205</f>
        <v>0</v>
      </c>
      <c r="T205" s="34">
        <f>Ciphers!U59*Scores!$E205</f>
        <v>0</v>
      </c>
      <c r="U205" s="34">
        <f>Ciphers!V59*Scores!$E205</f>
        <v>0</v>
      </c>
      <c r="V205" s="34">
        <f>Ciphers!W59*Scores!$E205</f>
        <v>0</v>
      </c>
      <c r="W205" s="34">
        <f>Ciphers!X59*Scores!$E205</f>
        <v>0</v>
      </c>
      <c r="X205" s="34">
        <f>Ciphers!Y59*Scores!$E205</f>
        <v>0</v>
      </c>
      <c r="Y205" s="34">
        <f>Ciphers!Z59*Scores!$E205</f>
        <v>0</v>
      </c>
      <c r="Z205" s="34">
        <f>Ciphers!AA59*Scores!$E205</f>
        <v>0</v>
      </c>
      <c r="AA205" s="34">
        <f>Ciphers!AB59*Scores!$E205</f>
        <v>0</v>
      </c>
      <c r="AB205" s="34">
        <f>Ciphers!AC59*Scores!$E205</f>
        <v>0</v>
      </c>
      <c r="AC205" s="34">
        <f>Ciphers!AD59*Scores!$E205</f>
        <v>0</v>
      </c>
      <c r="AD205" s="34">
        <f>Ciphers!AE59*Scores!$E205</f>
        <v>0</v>
      </c>
      <c r="AE205" s="34">
        <f>Ciphers!AF59*Scores!$E205</f>
        <v>0</v>
      </c>
      <c r="AF205" s="34">
        <f>Ciphers!AG59*Scores!$E205</f>
        <v>0</v>
      </c>
      <c r="AG205" s="34">
        <f>Ciphers!AH59*Scores!$E205</f>
        <v>0</v>
      </c>
      <c r="AH205" s="34">
        <f>Ciphers!AI59*Scores!$E205</f>
        <v>0</v>
      </c>
      <c r="AI205" s="34">
        <f>Ciphers!AJ59*Scores!$E205</f>
        <v>0</v>
      </c>
      <c r="AJ205" s="34">
        <f>Ciphers!AK59*Scores!$E205</f>
        <v>0</v>
      </c>
      <c r="AK205" s="34">
        <f>Ciphers!AL59*Scores!$E205</f>
        <v>0</v>
      </c>
      <c r="AL205" s="34">
        <f>Ciphers!AM59*Scores!$E205</f>
        <v>0</v>
      </c>
      <c r="AM205" s="34">
        <f>Ciphers!AN59*Scores!$E205</f>
        <v>0</v>
      </c>
      <c r="AN205" s="34">
        <f>Ciphers!AO59*Scores!$E205</f>
        <v>0</v>
      </c>
      <c r="AO205" s="34">
        <f>Ciphers!AP59*Scores!$E205</f>
        <v>0</v>
      </c>
      <c r="AP205" s="34">
        <f>Ciphers!AQ59*Scores!$E205</f>
        <v>0</v>
      </c>
      <c r="AQ205" s="34">
        <f>Ciphers!AR59*Scores!$E205</f>
        <v>0</v>
      </c>
      <c r="AR205" s="34">
        <f>Ciphers!AS59*Scores!$E205</f>
        <v>0</v>
      </c>
      <c r="AS205" s="34">
        <f>Ciphers!AT59*Scores!$E205</f>
        <v>0</v>
      </c>
      <c r="AT205" s="34">
        <f>Ciphers!AU59*Scores!$E205</f>
        <v>0</v>
      </c>
      <c r="AU205" s="34">
        <f>Ciphers!AV59*Scores!$E205</f>
        <v>0</v>
      </c>
      <c r="AV205" s="34">
        <f>Ciphers!AW59*Scores!$E205</f>
        <v>0</v>
      </c>
      <c r="AW205" s="34">
        <f>Ciphers!AX59*Scores!$E205</f>
        <v>0</v>
      </c>
      <c r="AX205" s="34">
        <f>Ciphers!AY59*Scores!$E205</f>
        <v>0</v>
      </c>
      <c r="AY205" s="34">
        <f>Ciphers!AZ59*Scores!$E205</f>
        <v>0</v>
      </c>
      <c r="AZ205" s="34">
        <f>Ciphers!BA59*Scores!$E205</f>
        <v>0</v>
      </c>
    </row>
    <row r="206" spans="1:52" x14ac:dyDescent="0.3">
      <c r="A206">
        <f>Ciphers!A60</f>
        <v>0</v>
      </c>
      <c r="B206" t="s">
        <v>651</v>
      </c>
      <c r="C206">
        <f>Ciphers!D60</f>
        <v>0</v>
      </c>
      <c r="D206" s="34">
        <f>Ciphers!E60</f>
        <v>0</v>
      </c>
      <c r="E206" s="34">
        <f>Ciphers!F60</f>
        <v>0</v>
      </c>
      <c r="G206" s="34">
        <f>Ciphers!H60*Scores!$E206</f>
        <v>0</v>
      </c>
      <c r="H206" s="34">
        <f>Ciphers!I60*Scores!$E206</f>
        <v>0</v>
      </c>
      <c r="I206" s="34">
        <f>Ciphers!J60*Scores!$E206</f>
        <v>0</v>
      </c>
      <c r="J206" s="34">
        <f>Ciphers!K60*Scores!$E206</f>
        <v>0</v>
      </c>
      <c r="K206" s="34">
        <f>Ciphers!L60*Scores!$E206</f>
        <v>0</v>
      </c>
      <c r="L206" s="34">
        <f>Ciphers!M60*Scores!$E206</f>
        <v>0</v>
      </c>
      <c r="M206" s="34">
        <f>Ciphers!N60*Scores!$E206</f>
        <v>0</v>
      </c>
      <c r="N206" s="34">
        <f>Ciphers!O60*Scores!$E206</f>
        <v>0</v>
      </c>
      <c r="O206" s="34">
        <f>Ciphers!P60*Scores!$E206</f>
        <v>0</v>
      </c>
      <c r="P206" s="34">
        <f>Ciphers!Q60*Scores!$E206</f>
        <v>0</v>
      </c>
      <c r="Q206" s="34">
        <f>Ciphers!R60*Scores!$E206</f>
        <v>0</v>
      </c>
      <c r="R206" s="34">
        <f>Ciphers!S60*Scores!$E206</f>
        <v>0</v>
      </c>
      <c r="S206" s="34">
        <f>Ciphers!T60*Scores!$E206</f>
        <v>0</v>
      </c>
      <c r="T206" s="34">
        <f>Ciphers!U60*Scores!$E206</f>
        <v>0</v>
      </c>
      <c r="U206" s="34">
        <f>Ciphers!V60*Scores!$E206</f>
        <v>0</v>
      </c>
      <c r="V206" s="34">
        <f>Ciphers!W60*Scores!$E206</f>
        <v>0</v>
      </c>
      <c r="W206" s="34">
        <f>Ciphers!X60*Scores!$E206</f>
        <v>0</v>
      </c>
      <c r="X206" s="34">
        <f>Ciphers!Y60*Scores!$E206</f>
        <v>0</v>
      </c>
      <c r="Y206" s="34">
        <f>Ciphers!Z60*Scores!$E206</f>
        <v>0</v>
      </c>
      <c r="Z206" s="34">
        <f>Ciphers!AA60*Scores!$E206</f>
        <v>0</v>
      </c>
      <c r="AA206" s="34">
        <f>Ciphers!AB60*Scores!$E206</f>
        <v>0</v>
      </c>
      <c r="AB206" s="34">
        <f>Ciphers!AC60*Scores!$E206</f>
        <v>0</v>
      </c>
      <c r="AC206" s="34">
        <f>Ciphers!AD60*Scores!$E206</f>
        <v>0</v>
      </c>
      <c r="AD206" s="34">
        <f>Ciphers!AE60*Scores!$E206</f>
        <v>0</v>
      </c>
      <c r="AE206" s="34">
        <f>Ciphers!AF60*Scores!$E206</f>
        <v>0</v>
      </c>
      <c r="AF206" s="34">
        <f>Ciphers!AG60*Scores!$E206</f>
        <v>0</v>
      </c>
      <c r="AG206" s="34">
        <f>Ciphers!AH60*Scores!$E206</f>
        <v>0</v>
      </c>
      <c r="AH206" s="34">
        <f>Ciphers!AI60*Scores!$E206</f>
        <v>0</v>
      </c>
      <c r="AI206" s="34">
        <f>Ciphers!AJ60*Scores!$E206</f>
        <v>0</v>
      </c>
      <c r="AJ206" s="34">
        <f>Ciphers!AK60*Scores!$E206</f>
        <v>0</v>
      </c>
      <c r="AK206" s="34">
        <f>Ciphers!AL60*Scores!$E206</f>
        <v>0</v>
      </c>
      <c r="AL206" s="34">
        <f>Ciphers!AM60*Scores!$E206</f>
        <v>0</v>
      </c>
      <c r="AM206" s="34">
        <f>Ciphers!AN60*Scores!$E206</f>
        <v>0</v>
      </c>
      <c r="AN206" s="34">
        <f>Ciphers!AO60*Scores!$E206</f>
        <v>0</v>
      </c>
      <c r="AO206" s="34">
        <f>Ciphers!AP60*Scores!$E206</f>
        <v>0</v>
      </c>
      <c r="AP206" s="34">
        <f>Ciphers!AQ60*Scores!$E206</f>
        <v>0</v>
      </c>
      <c r="AQ206" s="34">
        <f>Ciphers!AR60*Scores!$E206</f>
        <v>0</v>
      </c>
      <c r="AR206" s="34">
        <f>Ciphers!AS60*Scores!$E206</f>
        <v>0</v>
      </c>
      <c r="AS206" s="34">
        <f>Ciphers!AT60*Scores!$E206</f>
        <v>0</v>
      </c>
      <c r="AT206" s="34">
        <f>Ciphers!AU60*Scores!$E206</f>
        <v>0</v>
      </c>
      <c r="AU206" s="34">
        <f>Ciphers!AV60*Scores!$E206</f>
        <v>0</v>
      </c>
      <c r="AV206" s="34">
        <f>Ciphers!AW60*Scores!$E206</f>
        <v>0</v>
      </c>
      <c r="AW206" s="34">
        <f>Ciphers!AX60*Scores!$E206</f>
        <v>0</v>
      </c>
      <c r="AX206" s="34">
        <f>Ciphers!AY60*Scores!$E206</f>
        <v>0</v>
      </c>
      <c r="AY206" s="34">
        <f>Ciphers!AZ60*Scores!$E206</f>
        <v>0</v>
      </c>
      <c r="AZ206" s="34">
        <f>Ciphers!BA60*Scores!$E206</f>
        <v>0</v>
      </c>
    </row>
    <row r="207" spans="1:52" x14ac:dyDescent="0.3">
      <c r="A207">
        <f>Rings!A5</f>
        <v>301</v>
      </c>
      <c r="B207" t="s">
        <v>652</v>
      </c>
      <c r="C207" t="str">
        <f>Rings!E5</f>
        <v>Cotswold Distillery</v>
      </c>
      <c r="D207" s="34">
        <f>Rings!F5</f>
        <v>1</v>
      </c>
      <c r="E207" s="34">
        <f>Rings!G5</f>
        <v>1</v>
      </c>
      <c r="G207" s="34">
        <f>Rings!I5*Scores!$E207</f>
        <v>0</v>
      </c>
      <c r="H207" s="34">
        <f>Rings!J5*Scores!$E207</f>
        <v>0</v>
      </c>
      <c r="I207" s="34">
        <f>Rings!K5*Scores!$E207</f>
        <v>0</v>
      </c>
      <c r="J207" s="34">
        <f>Rings!L5*Scores!$E207</f>
        <v>0</v>
      </c>
      <c r="K207" s="34">
        <f>Rings!M5*Scores!$E207</f>
        <v>0</v>
      </c>
      <c r="L207" s="34">
        <f>Rings!N5*Scores!$E207</f>
        <v>0</v>
      </c>
      <c r="M207" s="34">
        <f>Rings!O5*Scores!$E207</f>
        <v>0</v>
      </c>
      <c r="N207" s="34">
        <f>Rings!P5*Scores!$E207</f>
        <v>0</v>
      </c>
      <c r="O207" s="34">
        <f>Rings!Q5*Scores!$E207</f>
        <v>1</v>
      </c>
      <c r="P207" s="34">
        <f>Rings!R5*Scores!$E207</f>
        <v>0</v>
      </c>
      <c r="Q207" s="34">
        <f>Rings!S5*Scores!$E207</f>
        <v>0</v>
      </c>
      <c r="R207" s="34">
        <f>Rings!T5*Scores!$E207</f>
        <v>1</v>
      </c>
      <c r="S207" s="34">
        <f>Rings!U5*Scores!$E207</f>
        <v>0</v>
      </c>
      <c r="T207" s="34">
        <f>Rings!V5*Scores!$E207</f>
        <v>0</v>
      </c>
      <c r="U207" s="34">
        <f>Rings!W5*Scores!$E207</f>
        <v>1</v>
      </c>
      <c r="V207" s="34">
        <f>Rings!X5*Scores!$E207</f>
        <v>0</v>
      </c>
      <c r="W207" s="34">
        <f>Rings!Y5*Scores!$E207</f>
        <v>1</v>
      </c>
      <c r="X207" s="34">
        <f>Rings!Z5*Scores!$E207</f>
        <v>1</v>
      </c>
      <c r="Y207" s="34">
        <f>Rings!AA5*Scores!$E207</f>
        <v>1</v>
      </c>
      <c r="Z207" s="34">
        <f>Rings!AB5*Scores!$E207</f>
        <v>0</v>
      </c>
      <c r="AA207" s="34">
        <f>Rings!AC5*Scores!$E207</f>
        <v>0</v>
      </c>
      <c r="AB207" s="34">
        <f>Rings!AD5*Scores!$E207</f>
        <v>1</v>
      </c>
      <c r="AC207" s="34">
        <f>Rings!AE5*Scores!$E207</f>
        <v>0</v>
      </c>
      <c r="AD207" s="34">
        <f>Rings!AF5*Scores!$E207</f>
        <v>1</v>
      </c>
      <c r="AE207" s="34">
        <f>Rings!AG5*Scores!$E207</f>
        <v>0</v>
      </c>
      <c r="AF207" s="34">
        <f>Rings!AH5*Scores!$E207</f>
        <v>1</v>
      </c>
      <c r="AG207" s="34">
        <f>Rings!AI5*Scores!$E207</f>
        <v>1</v>
      </c>
      <c r="AH207" s="34">
        <f>Rings!AJ5*Scores!$E207</f>
        <v>1</v>
      </c>
      <c r="AI207" s="34">
        <f>Rings!AK5*Scores!$E207</f>
        <v>0</v>
      </c>
      <c r="AJ207" s="34">
        <f>Rings!AL5*Scores!$E207</f>
        <v>0</v>
      </c>
      <c r="AK207" s="34">
        <f>Rings!AM5*Scores!$E207</f>
        <v>0</v>
      </c>
      <c r="AL207" s="34">
        <f>Rings!AN5*Scores!$E207</f>
        <v>0</v>
      </c>
      <c r="AM207" s="34">
        <f>Rings!AO5*Scores!$E207</f>
        <v>0</v>
      </c>
      <c r="AN207" s="34">
        <f>Rings!AP5*Scores!$E207</f>
        <v>0</v>
      </c>
      <c r="AO207" s="34">
        <f>Rings!AQ5*Scores!$E207</f>
        <v>0</v>
      </c>
      <c r="AP207" s="34">
        <f>Rings!AR5*Scores!$E207</f>
        <v>0</v>
      </c>
      <c r="AQ207" s="34">
        <f>Rings!AS5*Scores!$E207</f>
        <v>0</v>
      </c>
      <c r="AR207" s="34">
        <f>Rings!AT5*Scores!$E207</f>
        <v>0</v>
      </c>
      <c r="AS207" s="34">
        <f>Rings!AU5*Scores!$E207</f>
        <v>0</v>
      </c>
      <c r="AT207" s="34">
        <f>Rings!AV5*Scores!$E207</f>
        <v>0</v>
      </c>
      <c r="AU207" s="34">
        <f>Rings!AW5*Scores!$E207</f>
        <v>0</v>
      </c>
      <c r="AV207" s="34">
        <f>Rings!AX5*Scores!$E207</f>
        <v>0</v>
      </c>
      <c r="AW207" s="34">
        <f>Rings!AY5*Scores!$E207</f>
        <v>0</v>
      </c>
      <c r="AX207" s="34">
        <f>Rings!AZ5*Scores!$E207</f>
        <v>0</v>
      </c>
      <c r="AY207" s="34">
        <f>Rings!BA5*Scores!$E207</f>
        <v>0</v>
      </c>
      <c r="AZ207" s="34">
        <f>Rings!BB5*Scores!$E207</f>
        <v>0</v>
      </c>
    </row>
    <row r="208" spans="1:52" x14ac:dyDescent="0.3">
      <c r="A208">
        <f>Rings!A6</f>
        <v>302</v>
      </c>
      <c r="B208" t="s">
        <v>652</v>
      </c>
      <c r="C208" t="str">
        <f>Rings!E6</f>
        <v>Hook Norton</v>
      </c>
      <c r="D208" s="34">
        <f>Rings!F6</f>
        <v>1</v>
      </c>
      <c r="E208" s="34">
        <f>Rings!G6</f>
        <v>1</v>
      </c>
      <c r="G208" s="34">
        <f>Rings!I6*Scores!$E208</f>
        <v>1</v>
      </c>
      <c r="H208" s="34">
        <f>Rings!J6*Scores!$E208</f>
        <v>0</v>
      </c>
      <c r="I208" s="34">
        <f>Rings!K6*Scores!$E208</f>
        <v>0</v>
      </c>
      <c r="J208" s="34">
        <f>Rings!L6*Scores!$E208</f>
        <v>1</v>
      </c>
      <c r="K208" s="34">
        <f>Rings!M6*Scores!$E208</f>
        <v>1</v>
      </c>
      <c r="L208" s="34">
        <f>Rings!N6*Scores!$E208</f>
        <v>1</v>
      </c>
      <c r="M208" s="34">
        <f>Rings!O6*Scores!$E208</f>
        <v>1</v>
      </c>
      <c r="N208" s="34">
        <f>Rings!P6*Scores!$E208</f>
        <v>1</v>
      </c>
      <c r="O208" s="34">
        <f>Rings!Q6*Scores!$E208</f>
        <v>1</v>
      </c>
      <c r="P208" s="34">
        <f>Rings!R6*Scores!$E208</f>
        <v>1</v>
      </c>
      <c r="Q208" s="34">
        <f>Rings!S6*Scores!$E208</f>
        <v>1</v>
      </c>
      <c r="R208" s="34">
        <f>Rings!T6*Scores!$E208</f>
        <v>1</v>
      </c>
      <c r="S208" s="34">
        <f>Rings!U6*Scores!$E208</f>
        <v>1</v>
      </c>
      <c r="T208" s="34">
        <f>Rings!V6*Scores!$E208</f>
        <v>1</v>
      </c>
      <c r="U208" s="34">
        <f>Rings!W6*Scores!$E208</f>
        <v>1</v>
      </c>
      <c r="V208" s="34">
        <f>Rings!X6*Scores!$E208</f>
        <v>1</v>
      </c>
      <c r="W208" s="34">
        <f>Rings!Y6*Scores!$E208</f>
        <v>1</v>
      </c>
      <c r="X208" s="34">
        <f>Rings!Z6*Scores!$E208</f>
        <v>1</v>
      </c>
      <c r="Y208" s="34">
        <f>Rings!AA6*Scores!$E208</f>
        <v>1</v>
      </c>
      <c r="Z208" s="34">
        <f>Rings!AB6*Scores!$E208</f>
        <v>1</v>
      </c>
      <c r="AA208" s="34">
        <f>Rings!AC6*Scores!$E208</f>
        <v>1</v>
      </c>
      <c r="AB208" s="34">
        <f>Rings!AD6*Scores!$E208</f>
        <v>1</v>
      </c>
      <c r="AC208" s="34">
        <f>Rings!AE6*Scores!$E208</f>
        <v>1</v>
      </c>
      <c r="AD208" s="34">
        <f>Rings!AF6*Scores!$E208</f>
        <v>1</v>
      </c>
      <c r="AE208" s="34">
        <f>Rings!AG6*Scores!$E208</f>
        <v>1</v>
      </c>
      <c r="AF208" s="34">
        <f>Rings!AH6*Scores!$E208</f>
        <v>1</v>
      </c>
      <c r="AG208" s="34">
        <f>Rings!AI6*Scores!$E208</f>
        <v>1</v>
      </c>
      <c r="AH208" s="34">
        <f>Rings!AJ6*Scores!$E208</f>
        <v>1</v>
      </c>
      <c r="AI208" s="34">
        <f>Rings!AK6*Scores!$E208</f>
        <v>0</v>
      </c>
      <c r="AJ208" s="34">
        <f>Rings!AL6*Scores!$E208</f>
        <v>0</v>
      </c>
      <c r="AK208" s="34">
        <f>Rings!AM6*Scores!$E208</f>
        <v>0</v>
      </c>
      <c r="AL208" s="34">
        <f>Rings!AN6*Scores!$E208</f>
        <v>0</v>
      </c>
      <c r="AM208" s="34">
        <f>Rings!AO6*Scores!$E208</f>
        <v>0</v>
      </c>
      <c r="AN208" s="34">
        <f>Rings!AP6*Scores!$E208</f>
        <v>0</v>
      </c>
      <c r="AO208" s="34">
        <f>Rings!AQ6*Scores!$E208</f>
        <v>0</v>
      </c>
      <c r="AP208" s="34">
        <f>Rings!AR6*Scores!$E208</f>
        <v>0</v>
      </c>
      <c r="AQ208" s="34">
        <f>Rings!AS6*Scores!$E208</f>
        <v>0</v>
      </c>
      <c r="AR208" s="34">
        <f>Rings!AT6*Scores!$E208</f>
        <v>0</v>
      </c>
      <c r="AS208" s="34">
        <f>Rings!AU6*Scores!$E208</f>
        <v>0</v>
      </c>
      <c r="AT208" s="34">
        <f>Rings!AV6*Scores!$E208</f>
        <v>0</v>
      </c>
      <c r="AU208" s="34">
        <f>Rings!AW6*Scores!$E208</f>
        <v>0</v>
      </c>
      <c r="AV208" s="34">
        <f>Rings!AX6*Scores!$E208</f>
        <v>0</v>
      </c>
      <c r="AW208" s="34">
        <f>Rings!AY6*Scores!$E208</f>
        <v>0</v>
      </c>
      <c r="AX208" s="34">
        <f>Rings!AZ6*Scores!$E208</f>
        <v>0</v>
      </c>
      <c r="AY208" s="34">
        <f>Rings!BA6*Scores!$E208</f>
        <v>0</v>
      </c>
      <c r="AZ208" s="34">
        <f>Rings!BB6*Scores!$E208</f>
        <v>0</v>
      </c>
    </row>
    <row r="209" spans="1:52" x14ac:dyDescent="0.3">
      <c r="A209">
        <f>Rings!A7</f>
        <v>303</v>
      </c>
      <c r="B209" t="s">
        <v>652</v>
      </c>
      <c r="C209" t="str">
        <f>Rings!E7</f>
        <v>Pear Tree Inn</v>
      </c>
      <c r="D209" s="34">
        <f>Rings!F7</f>
        <v>1</v>
      </c>
      <c r="E209" s="34">
        <f>Rings!G7</f>
        <v>1</v>
      </c>
      <c r="G209" s="34">
        <f>Rings!I7*Scores!$E209</f>
        <v>0</v>
      </c>
      <c r="H209" s="34">
        <f>Rings!J7*Scores!$E209</f>
        <v>0</v>
      </c>
      <c r="I209" s="34">
        <f>Rings!K7*Scores!$E209</f>
        <v>0</v>
      </c>
      <c r="J209" s="34">
        <f>Rings!L7*Scores!$E209</f>
        <v>0</v>
      </c>
      <c r="K209" s="34">
        <f>Rings!M7*Scores!$E209</f>
        <v>0</v>
      </c>
      <c r="L209" s="34">
        <f>Rings!N7*Scores!$E209</f>
        <v>0</v>
      </c>
      <c r="M209" s="34">
        <f>Rings!O7*Scores!$E209</f>
        <v>0</v>
      </c>
      <c r="N209" s="34">
        <f>Rings!P7*Scores!$E209</f>
        <v>0</v>
      </c>
      <c r="O209" s="34">
        <f>Rings!Q7*Scores!$E209</f>
        <v>0</v>
      </c>
      <c r="P209" s="34">
        <f>Rings!R7*Scores!$E209</f>
        <v>0</v>
      </c>
      <c r="Q209" s="34">
        <f>Rings!S7*Scores!$E209</f>
        <v>0</v>
      </c>
      <c r="R209" s="34">
        <f>Rings!T7*Scores!$E209</f>
        <v>1</v>
      </c>
      <c r="S209" s="34">
        <f>Rings!U7*Scores!$E209</f>
        <v>0</v>
      </c>
      <c r="T209" s="34">
        <f>Rings!V7*Scores!$E209</f>
        <v>0</v>
      </c>
      <c r="U209" s="34">
        <f>Rings!W7*Scores!$E209</f>
        <v>1</v>
      </c>
      <c r="V209" s="34">
        <f>Rings!X7*Scores!$E209</f>
        <v>0</v>
      </c>
      <c r="W209" s="34">
        <f>Rings!Y7*Scores!$E209</f>
        <v>1</v>
      </c>
      <c r="X209" s="34">
        <f>Rings!Z7*Scores!$E209</f>
        <v>1</v>
      </c>
      <c r="Y209" s="34">
        <f>Rings!AA7*Scores!$E209</f>
        <v>1</v>
      </c>
      <c r="Z209" s="34">
        <f>Rings!AB7*Scores!$E209</f>
        <v>0</v>
      </c>
      <c r="AA209" s="34">
        <f>Rings!AC7*Scores!$E209</f>
        <v>0</v>
      </c>
      <c r="AB209" s="34">
        <f>Rings!AD7*Scores!$E209</f>
        <v>1</v>
      </c>
      <c r="AC209" s="34">
        <f>Rings!AE7*Scores!$E209</f>
        <v>0</v>
      </c>
      <c r="AD209" s="34">
        <f>Rings!AF7*Scores!$E209</f>
        <v>1</v>
      </c>
      <c r="AE209" s="34">
        <f>Rings!AG7*Scores!$E209</f>
        <v>0</v>
      </c>
      <c r="AF209" s="34">
        <f>Rings!AH7*Scores!$E209</f>
        <v>1</v>
      </c>
      <c r="AG209" s="34">
        <f>Rings!AI7*Scores!$E209</f>
        <v>1</v>
      </c>
      <c r="AH209" s="34">
        <f>Rings!AJ7*Scores!$E209</f>
        <v>1</v>
      </c>
      <c r="AI209" s="34">
        <f>Rings!AK7*Scores!$E209</f>
        <v>0</v>
      </c>
      <c r="AJ209" s="34">
        <f>Rings!AL7*Scores!$E209</f>
        <v>0</v>
      </c>
      <c r="AK209" s="34">
        <f>Rings!AM7*Scores!$E209</f>
        <v>0</v>
      </c>
      <c r="AL209" s="34">
        <f>Rings!AN7*Scores!$E209</f>
        <v>0</v>
      </c>
      <c r="AM209" s="34">
        <f>Rings!AO7*Scores!$E209</f>
        <v>0</v>
      </c>
      <c r="AN209" s="34">
        <f>Rings!AP7*Scores!$E209</f>
        <v>0</v>
      </c>
      <c r="AO209" s="34">
        <f>Rings!AQ7*Scores!$E209</f>
        <v>0</v>
      </c>
      <c r="AP209" s="34">
        <f>Rings!AR7*Scores!$E209</f>
        <v>0</v>
      </c>
      <c r="AQ209" s="34">
        <f>Rings!AS7*Scores!$E209</f>
        <v>0</v>
      </c>
      <c r="AR209" s="34">
        <f>Rings!AT7*Scores!$E209</f>
        <v>0</v>
      </c>
      <c r="AS209" s="34">
        <f>Rings!AU7*Scores!$E209</f>
        <v>0</v>
      </c>
      <c r="AT209" s="34">
        <f>Rings!AV7*Scores!$E209</f>
        <v>0</v>
      </c>
      <c r="AU209" s="34">
        <f>Rings!AW7*Scores!$E209</f>
        <v>0</v>
      </c>
      <c r="AV209" s="34">
        <f>Rings!AX7*Scores!$E209</f>
        <v>0</v>
      </c>
      <c r="AW209" s="34">
        <f>Rings!AY7*Scores!$E209</f>
        <v>0</v>
      </c>
      <c r="AX209" s="34">
        <f>Rings!AZ7*Scores!$E209</f>
        <v>0</v>
      </c>
      <c r="AY209" s="34">
        <f>Rings!BA7*Scores!$E209</f>
        <v>0</v>
      </c>
      <c r="AZ209" s="34">
        <f>Rings!BB7*Scores!$E209</f>
        <v>0</v>
      </c>
    </row>
    <row r="210" spans="1:52" x14ac:dyDescent="0.3">
      <c r="A210">
        <f>Rings!A8</f>
        <v>304</v>
      </c>
      <c r="B210" t="s">
        <v>652</v>
      </c>
      <c r="C210" t="str">
        <f>Rings!E8</f>
        <v>Red Lion, Longwick, Bucks</v>
      </c>
      <c r="D210" s="34">
        <f>Rings!F8</f>
        <v>1</v>
      </c>
      <c r="E210" s="34">
        <f>Rings!G8</f>
        <v>1</v>
      </c>
      <c r="G210" s="34">
        <f>Rings!I8*Scores!$E210</f>
        <v>0</v>
      </c>
      <c r="H210" s="34">
        <f>Rings!J8*Scores!$E210</f>
        <v>0</v>
      </c>
      <c r="I210" s="34">
        <f>Rings!K8*Scores!$E210</f>
        <v>0</v>
      </c>
      <c r="J210" s="34">
        <f>Rings!L8*Scores!$E210</f>
        <v>0</v>
      </c>
      <c r="K210" s="34">
        <f>Rings!M8*Scores!$E210</f>
        <v>0</v>
      </c>
      <c r="L210" s="34">
        <f>Rings!N8*Scores!$E210</f>
        <v>0</v>
      </c>
      <c r="M210" s="34">
        <f>Rings!O8*Scores!$E210</f>
        <v>0</v>
      </c>
      <c r="N210" s="34">
        <f>Rings!P8*Scores!$E210</f>
        <v>0</v>
      </c>
      <c r="O210" s="34">
        <f>Rings!Q8*Scores!$E210</f>
        <v>0</v>
      </c>
      <c r="P210" s="34">
        <f>Rings!R8*Scores!$E210</f>
        <v>0</v>
      </c>
      <c r="Q210" s="34">
        <f>Rings!S8*Scores!$E210</f>
        <v>0</v>
      </c>
      <c r="R210" s="34">
        <f>Rings!T8*Scores!$E210</f>
        <v>1</v>
      </c>
      <c r="S210" s="34">
        <f>Rings!U8*Scores!$E210</f>
        <v>0</v>
      </c>
      <c r="T210" s="34">
        <f>Rings!V8*Scores!$E210</f>
        <v>0</v>
      </c>
      <c r="U210" s="34">
        <f>Rings!W8*Scores!$E210</f>
        <v>1</v>
      </c>
      <c r="V210" s="34">
        <f>Rings!X8*Scores!$E210</f>
        <v>0</v>
      </c>
      <c r="W210" s="34">
        <f>Rings!Y8*Scores!$E210</f>
        <v>1</v>
      </c>
      <c r="X210" s="34">
        <f>Rings!Z8*Scores!$E210</f>
        <v>1</v>
      </c>
      <c r="Y210" s="34">
        <f>Rings!AA8*Scores!$E210</f>
        <v>1</v>
      </c>
      <c r="Z210" s="34">
        <f>Rings!AB8*Scores!$E210</f>
        <v>0</v>
      </c>
      <c r="AA210" s="34">
        <f>Rings!AC8*Scores!$E210</f>
        <v>0</v>
      </c>
      <c r="AB210" s="34">
        <f>Rings!AD8*Scores!$E210</f>
        <v>1</v>
      </c>
      <c r="AC210" s="34">
        <f>Rings!AE8*Scores!$E210</f>
        <v>0</v>
      </c>
      <c r="AD210" s="34">
        <f>Rings!AF8*Scores!$E210</f>
        <v>1</v>
      </c>
      <c r="AE210" s="34">
        <f>Rings!AG8*Scores!$E210</f>
        <v>0</v>
      </c>
      <c r="AF210" s="34">
        <f>Rings!AH8*Scores!$E210</f>
        <v>1</v>
      </c>
      <c r="AG210" s="34">
        <f>Rings!AI8*Scores!$E210</f>
        <v>1</v>
      </c>
      <c r="AH210" s="34">
        <f>Rings!AJ8*Scores!$E210</f>
        <v>1</v>
      </c>
      <c r="AI210" s="34">
        <f>Rings!AK8*Scores!$E210</f>
        <v>0</v>
      </c>
      <c r="AJ210" s="34">
        <f>Rings!AL8*Scores!$E210</f>
        <v>0</v>
      </c>
      <c r="AK210" s="34">
        <f>Rings!AM8*Scores!$E210</f>
        <v>0</v>
      </c>
      <c r="AL210" s="34">
        <f>Rings!AN8*Scores!$E210</f>
        <v>0</v>
      </c>
      <c r="AM210" s="34">
        <f>Rings!AO8*Scores!$E210</f>
        <v>0</v>
      </c>
      <c r="AN210" s="34">
        <f>Rings!AP8*Scores!$E210</f>
        <v>0</v>
      </c>
      <c r="AO210" s="34">
        <f>Rings!AQ8*Scores!$E210</f>
        <v>0</v>
      </c>
      <c r="AP210" s="34">
        <f>Rings!AR8*Scores!$E210</f>
        <v>0</v>
      </c>
      <c r="AQ210" s="34">
        <f>Rings!AS8*Scores!$E210</f>
        <v>0</v>
      </c>
      <c r="AR210" s="34">
        <f>Rings!AT8*Scores!$E210</f>
        <v>0</v>
      </c>
      <c r="AS210" s="34">
        <f>Rings!AU8*Scores!$E210</f>
        <v>0</v>
      </c>
      <c r="AT210" s="34">
        <f>Rings!AV8*Scores!$E210</f>
        <v>0</v>
      </c>
      <c r="AU210" s="34">
        <f>Rings!AW8*Scores!$E210</f>
        <v>0</v>
      </c>
      <c r="AV210" s="34">
        <f>Rings!AX8*Scores!$E210</f>
        <v>0</v>
      </c>
      <c r="AW210" s="34">
        <f>Rings!AY8*Scores!$E210</f>
        <v>0</v>
      </c>
      <c r="AX210" s="34">
        <f>Rings!AZ8*Scores!$E210</f>
        <v>0</v>
      </c>
      <c r="AY210" s="34">
        <f>Rings!BA8*Scores!$E210</f>
        <v>0</v>
      </c>
      <c r="AZ210" s="34">
        <f>Rings!BB8*Scores!$E210</f>
        <v>0</v>
      </c>
    </row>
    <row r="211" spans="1:52" x14ac:dyDescent="0.3">
      <c r="A211">
        <f>Rings!A9</f>
        <v>305</v>
      </c>
      <c r="B211" t="s">
        <v>652</v>
      </c>
      <c r="C211" t="str">
        <f>Rings!E9</f>
        <v>Beacon Hill, Bucks</v>
      </c>
      <c r="D211" s="34">
        <f>Rings!F9</f>
        <v>1</v>
      </c>
      <c r="E211" s="34">
        <f>Rings!G9</f>
        <v>1</v>
      </c>
      <c r="G211" s="34">
        <f>Rings!I9*Scores!$E211</f>
        <v>0</v>
      </c>
      <c r="H211" s="34">
        <f>Rings!J9*Scores!$E211</f>
        <v>0</v>
      </c>
      <c r="I211" s="34">
        <f>Rings!K9*Scores!$E211</f>
        <v>0</v>
      </c>
      <c r="J211" s="34">
        <f>Rings!L9*Scores!$E211</f>
        <v>0</v>
      </c>
      <c r="K211" s="34">
        <f>Rings!M9*Scores!$E211</f>
        <v>0</v>
      </c>
      <c r="L211" s="34">
        <f>Rings!N9*Scores!$E211</f>
        <v>0</v>
      </c>
      <c r="M211" s="34">
        <f>Rings!O9*Scores!$E211</f>
        <v>0</v>
      </c>
      <c r="N211" s="34">
        <f>Rings!P9*Scores!$E211</f>
        <v>0</v>
      </c>
      <c r="O211" s="34">
        <f>Rings!Q9*Scores!$E211</f>
        <v>0</v>
      </c>
      <c r="P211" s="34">
        <f>Rings!R9*Scores!$E211</f>
        <v>0</v>
      </c>
      <c r="Q211" s="34">
        <f>Rings!S9*Scores!$E211</f>
        <v>0</v>
      </c>
      <c r="R211" s="34">
        <f>Rings!T9*Scores!$E211</f>
        <v>1</v>
      </c>
      <c r="S211" s="34">
        <f>Rings!U9*Scores!$E211</f>
        <v>0</v>
      </c>
      <c r="T211" s="34">
        <f>Rings!V9*Scores!$E211</f>
        <v>0</v>
      </c>
      <c r="U211" s="34">
        <f>Rings!W9*Scores!$E211</f>
        <v>1</v>
      </c>
      <c r="V211" s="34">
        <f>Rings!X9*Scores!$E211</f>
        <v>0</v>
      </c>
      <c r="W211" s="34">
        <f>Rings!Y9*Scores!$E211</f>
        <v>1</v>
      </c>
      <c r="X211" s="34">
        <f>Rings!Z9*Scores!$E211</f>
        <v>1</v>
      </c>
      <c r="Y211" s="34">
        <f>Rings!AA9*Scores!$E211</f>
        <v>1</v>
      </c>
      <c r="Z211" s="34">
        <f>Rings!AB9*Scores!$E211</f>
        <v>0</v>
      </c>
      <c r="AA211" s="34">
        <f>Rings!AC9*Scores!$E211</f>
        <v>0</v>
      </c>
      <c r="AB211" s="34">
        <f>Rings!AD9*Scores!$E211</f>
        <v>1</v>
      </c>
      <c r="AC211" s="34">
        <f>Rings!AE9*Scores!$E211</f>
        <v>0</v>
      </c>
      <c r="AD211" s="34">
        <f>Rings!AF9*Scores!$E211</f>
        <v>1</v>
      </c>
      <c r="AE211" s="34">
        <f>Rings!AG9*Scores!$E211</f>
        <v>0</v>
      </c>
      <c r="AF211" s="34">
        <f>Rings!AH9*Scores!$E211</f>
        <v>1</v>
      </c>
      <c r="AG211" s="34">
        <f>Rings!AI9*Scores!$E211</f>
        <v>1</v>
      </c>
      <c r="AH211" s="34">
        <f>Rings!AJ9*Scores!$E211</f>
        <v>1</v>
      </c>
      <c r="AI211" s="34">
        <f>Rings!AK9*Scores!$E211</f>
        <v>0</v>
      </c>
      <c r="AJ211" s="34">
        <f>Rings!AL9*Scores!$E211</f>
        <v>0</v>
      </c>
      <c r="AK211" s="34">
        <f>Rings!AM9*Scores!$E211</f>
        <v>0</v>
      </c>
      <c r="AL211" s="34">
        <f>Rings!AN9*Scores!$E211</f>
        <v>0</v>
      </c>
      <c r="AM211" s="34">
        <f>Rings!AO9*Scores!$E211</f>
        <v>0</v>
      </c>
      <c r="AN211" s="34">
        <f>Rings!AP9*Scores!$E211</f>
        <v>0</v>
      </c>
      <c r="AO211" s="34">
        <f>Rings!AQ9*Scores!$E211</f>
        <v>0</v>
      </c>
      <c r="AP211" s="34">
        <f>Rings!AR9*Scores!$E211</f>
        <v>0</v>
      </c>
      <c r="AQ211" s="34">
        <f>Rings!AS9*Scores!$E211</f>
        <v>0</v>
      </c>
      <c r="AR211" s="34">
        <f>Rings!AT9*Scores!$E211</f>
        <v>0</v>
      </c>
      <c r="AS211" s="34">
        <f>Rings!AU9*Scores!$E211</f>
        <v>0</v>
      </c>
      <c r="AT211" s="34">
        <f>Rings!AV9*Scores!$E211</f>
        <v>0</v>
      </c>
      <c r="AU211" s="34">
        <f>Rings!AW9*Scores!$E211</f>
        <v>0</v>
      </c>
      <c r="AV211" s="34">
        <f>Rings!AX9*Scores!$E211</f>
        <v>0</v>
      </c>
      <c r="AW211" s="34">
        <f>Rings!AY9*Scores!$E211</f>
        <v>0</v>
      </c>
      <c r="AX211" s="34">
        <f>Rings!AZ9*Scores!$E211</f>
        <v>0</v>
      </c>
      <c r="AY211" s="34">
        <f>Rings!BA9*Scores!$E211</f>
        <v>0</v>
      </c>
      <c r="AZ211" s="34">
        <f>Rings!BB9*Scores!$E211</f>
        <v>0</v>
      </c>
    </row>
    <row r="212" spans="1:52" x14ac:dyDescent="0.3">
      <c r="A212">
        <f>Rings!A10</f>
        <v>306</v>
      </c>
      <c r="B212" t="s">
        <v>652</v>
      </c>
      <c r="C212" t="str">
        <f>Rings!E10</f>
        <v>Quarry Wood, Cookham</v>
      </c>
      <c r="D212" s="34">
        <f>Rings!F10</f>
        <v>1</v>
      </c>
      <c r="E212" s="34">
        <f>Rings!G10</f>
        <v>1</v>
      </c>
      <c r="G212" s="34">
        <f>Rings!I10*Scores!$E212</f>
        <v>0</v>
      </c>
      <c r="H212" s="34">
        <f>Rings!J10*Scores!$E212</f>
        <v>0</v>
      </c>
      <c r="I212" s="34">
        <f>Rings!K10*Scores!$E212</f>
        <v>0</v>
      </c>
      <c r="J212" s="34">
        <f>Rings!L10*Scores!$E212</f>
        <v>0</v>
      </c>
      <c r="K212" s="34">
        <f>Rings!M10*Scores!$E212</f>
        <v>0</v>
      </c>
      <c r="L212" s="34">
        <f>Rings!N10*Scores!$E212</f>
        <v>0</v>
      </c>
      <c r="M212" s="34">
        <f>Rings!O10*Scores!$E212</f>
        <v>0</v>
      </c>
      <c r="N212" s="34">
        <f>Rings!P10*Scores!$E212</f>
        <v>0</v>
      </c>
      <c r="O212" s="34">
        <f>Rings!Q10*Scores!$E212</f>
        <v>0</v>
      </c>
      <c r="P212" s="34">
        <f>Rings!R10*Scores!$E212</f>
        <v>0</v>
      </c>
      <c r="Q212" s="34">
        <f>Rings!S10*Scores!$E212</f>
        <v>0</v>
      </c>
      <c r="R212" s="34">
        <f>Rings!T10*Scores!$E212</f>
        <v>1</v>
      </c>
      <c r="S212" s="34">
        <f>Rings!U10*Scores!$E212</f>
        <v>0</v>
      </c>
      <c r="T212" s="34">
        <f>Rings!V10*Scores!$E212</f>
        <v>0</v>
      </c>
      <c r="U212" s="34">
        <f>Rings!W10*Scores!$E212</f>
        <v>1</v>
      </c>
      <c r="V212" s="34">
        <f>Rings!X10*Scores!$E212</f>
        <v>0</v>
      </c>
      <c r="W212" s="34">
        <f>Rings!Y10*Scores!$E212</f>
        <v>1</v>
      </c>
      <c r="X212" s="34">
        <f>Rings!Z10*Scores!$E212</f>
        <v>1</v>
      </c>
      <c r="Y212" s="34">
        <f>Rings!AA10*Scores!$E212</f>
        <v>1</v>
      </c>
      <c r="Z212" s="34">
        <f>Rings!AB10*Scores!$E212</f>
        <v>0</v>
      </c>
      <c r="AA212" s="34">
        <f>Rings!AC10*Scores!$E212</f>
        <v>0</v>
      </c>
      <c r="AB212" s="34">
        <f>Rings!AD10*Scores!$E212</f>
        <v>1</v>
      </c>
      <c r="AC212" s="34">
        <f>Rings!AE10*Scores!$E212</f>
        <v>0</v>
      </c>
      <c r="AD212" s="34">
        <f>Rings!AF10*Scores!$E212</f>
        <v>1</v>
      </c>
      <c r="AE212" s="34">
        <f>Rings!AG10*Scores!$E212</f>
        <v>0</v>
      </c>
      <c r="AF212" s="34">
        <f>Rings!AH10*Scores!$E212</f>
        <v>1</v>
      </c>
      <c r="AG212" s="34">
        <f>Rings!AI10*Scores!$E212</f>
        <v>1</v>
      </c>
      <c r="AH212" s="34">
        <f>Rings!AJ10*Scores!$E212</f>
        <v>1</v>
      </c>
      <c r="AI212" s="34">
        <f>Rings!AK10*Scores!$E212</f>
        <v>0</v>
      </c>
      <c r="AJ212" s="34">
        <f>Rings!AL10*Scores!$E212</f>
        <v>0</v>
      </c>
      <c r="AK212" s="34">
        <f>Rings!AM10*Scores!$E212</f>
        <v>0</v>
      </c>
      <c r="AL212" s="34">
        <f>Rings!AN10*Scores!$E212</f>
        <v>0</v>
      </c>
      <c r="AM212" s="34">
        <f>Rings!AO10*Scores!$E212</f>
        <v>0</v>
      </c>
      <c r="AN212" s="34">
        <f>Rings!AP10*Scores!$E212</f>
        <v>0</v>
      </c>
      <c r="AO212" s="34">
        <f>Rings!AQ10*Scores!$E212</f>
        <v>0</v>
      </c>
      <c r="AP212" s="34">
        <f>Rings!AR10*Scores!$E212</f>
        <v>0</v>
      </c>
      <c r="AQ212" s="34">
        <f>Rings!AS10*Scores!$E212</f>
        <v>0</v>
      </c>
      <c r="AR212" s="34">
        <f>Rings!AT10*Scores!$E212</f>
        <v>0</v>
      </c>
      <c r="AS212" s="34">
        <f>Rings!AU10*Scores!$E212</f>
        <v>0</v>
      </c>
      <c r="AT212" s="34">
        <f>Rings!AV10*Scores!$E212</f>
        <v>0</v>
      </c>
      <c r="AU212" s="34">
        <f>Rings!AW10*Scores!$E212</f>
        <v>0</v>
      </c>
      <c r="AV212" s="34">
        <f>Rings!AX10*Scores!$E212</f>
        <v>0</v>
      </c>
      <c r="AW212" s="34">
        <f>Rings!AY10*Scores!$E212</f>
        <v>0</v>
      </c>
      <c r="AX212" s="34">
        <f>Rings!AZ10*Scores!$E212</f>
        <v>0</v>
      </c>
      <c r="AY212" s="34">
        <f>Rings!BA10*Scores!$E212</f>
        <v>0</v>
      </c>
      <c r="AZ212" s="34">
        <f>Rings!BB10*Scores!$E212</f>
        <v>0</v>
      </c>
    </row>
    <row r="213" spans="1:52" x14ac:dyDescent="0.3">
      <c r="A213">
        <f>Rings!A11</f>
        <v>307</v>
      </c>
      <c r="B213" t="s">
        <v>652</v>
      </c>
      <c r="C213" t="str">
        <f>Rings!E11</f>
        <v>Winter Hill Car Park</v>
      </c>
      <c r="D213" s="34">
        <f>Rings!F11</f>
        <v>1</v>
      </c>
      <c r="E213" s="34">
        <f>Rings!G11</f>
        <v>1</v>
      </c>
      <c r="G213" s="34">
        <f>Rings!I11*Scores!$E213</f>
        <v>0</v>
      </c>
      <c r="H213" s="34">
        <f>Rings!J11*Scores!$E213</f>
        <v>0</v>
      </c>
      <c r="I213" s="34">
        <f>Rings!K11*Scores!$E213</f>
        <v>0</v>
      </c>
      <c r="J213" s="34">
        <f>Rings!L11*Scores!$E213</f>
        <v>0</v>
      </c>
      <c r="K213" s="34">
        <f>Rings!M11*Scores!$E213</f>
        <v>0</v>
      </c>
      <c r="L213" s="34">
        <f>Rings!N11*Scores!$E213</f>
        <v>0</v>
      </c>
      <c r="M213" s="34">
        <f>Rings!O11*Scores!$E213</f>
        <v>0</v>
      </c>
      <c r="N213" s="34">
        <f>Rings!P11*Scores!$E213</f>
        <v>0</v>
      </c>
      <c r="O213" s="34">
        <f>Rings!Q11*Scores!$E213</f>
        <v>0</v>
      </c>
      <c r="P213" s="34">
        <f>Rings!R11*Scores!$E213</f>
        <v>0</v>
      </c>
      <c r="Q213" s="34">
        <f>Rings!S11*Scores!$E213</f>
        <v>0</v>
      </c>
      <c r="R213" s="34">
        <f>Rings!T11*Scores!$E213</f>
        <v>1</v>
      </c>
      <c r="S213" s="34">
        <f>Rings!U11*Scores!$E213</f>
        <v>0</v>
      </c>
      <c r="T213" s="34">
        <f>Rings!V11*Scores!$E213</f>
        <v>0</v>
      </c>
      <c r="U213" s="34">
        <f>Rings!W11*Scores!$E213</f>
        <v>1</v>
      </c>
      <c r="V213" s="34">
        <f>Rings!X11*Scores!$E213</f>
        <v>0</v>
      </c>
      <c r="W213" s="34">
        <f>Rings!Y11*Scores!$E213</f>
        <v>1</v>
      </c>
      <c r="X213" s="34">
        <f>Rings!Z11*Scores!$E213</f>
        <v>1</v>
      </c>
      <c r="Y213" s="34">
        <f>Rings!AA11*Scores!$E213</f>
        <v>1</v>
      </c>
      <c r="Z213" s="34">
        <f>Rings!AB11*Scores!$E213</f>
        <v>0</v>
      </c>
      <c r="AA213" s="34">
        <f>Rings!AC11*Scores!$E213</f>
        <v>0</v>
      </c>
      <c r="AB213" s="34">
        <f>Rings!AD11*Scores!$E213</f>
        <v>1</v>
      </c>
      <c r="AC213" s="34">
        <f>Rings!AE11*Scores!$E213</f>
        <v>0</v>
      </c>
      <c r="AD213" s="34">
        <f>Rings!AF11*Scores!$E213</f>
        <v>1</v>
      </c>
      <c r="AE213" s="34">
        <f>Rings!AG11*Scores!$E213</f>
        <v>0</v>
      </c>
      <c r="AF213" s="34">
        <f>Rings!AH11*Scores!$E213</f>
        <v>1</v>
      </c>
      <c r="AG213" s="34">
        <f>Rings!AI11*Scores!$E213</f>
        <v>1</v>
      </c>
      <c r="AH213" s="34">
        <f>Rings!AJ11*Scores!$E213</f>
        <v>1</v>
      </c>
      <c r="AI213" s="34">
        <f>Rings!AK11*Scores!$E213</f>
        <v>0</v>
      </c>
      <c r="AJ213" s="34">
        <f>Rings!AL11*Scores!$E213</f>
        <v>0</v>
      </c>
      <c r="AK213" s="34">
        <f>Rings!AM11*Scores!$E213</f>
        <v>0</v>
      </c>
      <c r="AL213" s="34">
        <f>Rings!AN11*Scores!$E213</f>
        <v>0</v>
      </c>
      <c r="AM213" s="34">
        <f>Rings!AO11*Scores!$E213</f>
        <v>0</v>
      </c>
      <c r="AN213" s="34">
        <f>Rings!AP11*Scores!$E213</f>
        <v>0</v>
      </c>
      <c r="AO213" s="34">
        <f>Rings!AQ11*Scores!$E213</f>
        <v>0</v>
      </c>
      <c r="AP213" s="34">
        <f>Rings!AR11*Scores!$E213</f>
        <v>0</v>
      </c>
      <c r="AQ213" s="34">
        <f>Rings!AS11*Scores!$E213</f>
        <v>0</v>
      </c>
      <c r="AR213" s="34">
        <f>Rings!AT11*Scores!$E213</f>
        <v>0</v>
      </c>
      <c r="AS213" s="34">
        <f>Rings!AU11*Scores!$E213</f>
        <v>0</v>
      </c>
      <c r="AT213" s="34">
        <f>Rings!AV11*Scores!$E213</f>
        <v>0</v>
      </c>
      <c r="AU213" s="34">
        <f>Rings!AW11*Scores!$E213</f>
        <v>0</v>
      </c>
      <c r="AV213" s="34">
        <f>Rings!AX11*Scores!$E213</f>
        <v>0</v>
      </c>
      <c r="AW213" s="34">
        <f>Rings!AY11*Scores!$E213</f>
        <v>0</v>
      </c>
      <c r="AX213" s="34">
        <f>Rings!AZ11*Scores!$E213</f>
        <v>0</v>
      </c>
      <c r="AY213" s="34">
        <f>Rings!BA11*Scores!$E213</f>
        <v>0</v>
      </c>
      <c r="AZ213" s="34">
        <f>Rings!BB11*Scores!$E213</f>
        <v>0</v>
      </c>
    </row>
    <row r="214" spans="1:52" x14ac:dyDescent="0.3">
      <c r="A214">
        <f>Rings!A12</f>
        <v>308</v>
      </c>
      <c r="B214" t="s">
        <v>652</v>
      </c>
      <c r="C214" t="str">
        <f>Rings!E12</f>
        <v>ATH 1991 Sherlock Holmes Treasure location</v>
      </c>
      <c r="D214" s="34">
        <f>Rings!F12</f>
        <v>1</v>
      </c>
      <c r="E214" s="34">
        <f>Rings!G12</f>
        <v>1</v>
      </c>
      <c r="G214" s="34">
        <f>Rings!I12*Scores!$E214</f>
        <v>0</v>
      </c>
      <c r="H214" s="34">
        <f>Rings!J12*Scores!$E214</f>
        <v>0</v>
      </c>
      <c r="I214" s="34">
        <f>Rings!K12*Scores!$E214</f>
        <v>0</v>
      </c>
      <c r="J214" s="34">
        <f>Rings!L12*Scores!$E214</f>
        <v>0</v>
      </c>
      <c r="K214" s="34">
        <f>Rings!M12*Scores!$E214</f>
        <v>1</v>
      </c>
      <c r="L214" s="34">
        <f>Rings!N12*Scores!$E214</f>
        <v>1</v>
      </c>
      <c r="M214" s="34">
        <f>Rings!O12*Scores!$E214</f>
        <v>0</v>
      </c>
      <c r="N214" s="34">
        <f>Rings!P12*Scores!$E214</f>
        <v>0</v>
      </c>
      <c r="O214" s="34">
        <f>Rings!Q12*Scores!$E214</f>
        <v>0</v>
      </c>
      <c r="P214" s="34">
        <f>Rings!R12*Scores!$E214</f>
        <v>0</v>
      </c>
      <c r="Q214" s="34">
        <f>Rings!S12*Scores!$E214</f>
        <v>0</v>
      </c>
      <c r="R214" s="34">
        <f>Rings!T12*Scores!$E214</f>
        <v>1</v>
      </c>
      <c r="S214" s="34">
        <f>Rings!U12*Scores!$E214</f>
        <v>0</v>
      </c>
      <c r="T214" s="34">
        <f>Rings!V12*Scores!$E214</f>
        <v>0</v>
      </c>
      <c r="U214" s="34">
        <f>Rings!W12*Scores!$E214</f>
        <v>1</v>
      </c>
      <c r="V214" s="34">
        <f>Rings!X12*Scores!$E214</f>
        <v>0</v>
      </c>
      <c r="W214" s="34">
        <f>Rings!Y12*Scores!$E214</f>
        <v>1</v>
      </c>
      <c r="X214" s="34">
        <f>Rings!Z12*Scores!$E214</f>
        <v>1</v>
      </c>
      <c r="Y214" s="34">
        <f>Rings!AA12*Scores!$E214</f>
        <v>1</v>
      </c>
      <c r="Z214" s="34">
        <f>Rings!AB12*Scores!$E214</f>
        <v>0</v>
      </c>
      <c r="AA214" s="34">
        <f>Rings!AC12*Scores!$E214</f>
        <v>0</v>
      </c>
      <c r="AB214" s="34">
        <f>Rings!AD12*Scores!$E214</f>
        <v>1</v>
      </c>
      <c r="AC214" s="34">
        <f>Rings!AE12*Scores!$E214</f>
        <v>0</v>
      </c>
      <c r="AD214" s="34">
        <f>Rings!AF12*Scores!$E214</f>
        <v>1</v>
      </c>
      <c r="AE214" s="34">
        <f>Rings!AG12*Scores!$E214</f>
        <v>0</v>
      </c>
      <c r="AF214" s="34">
        <f>Rings!AH12*Scores!$E214</f>
        <v>1</v>
      </c>
      <c r="AG214" s="34">
        <f>Rings!AI12*Scores!$E214</f>
        <v>1</v>
      </c>
      <c r="AH214" s="34">
        <f>Rings!AJ12*Scores!$E214</f>
        <v>1</v>
      </c>
      <c r="AI214" s="34">
        <f>Rings!AK12*Scores!$E214</f>
        <v>0</v>
      </c>
      <c r="AJ214" s="34">
        <f>Rings!AL12*Scores!$E214</f>
        <v>0</v>
      </c>
      <c r="AK214" s="34">
        <f>Rings!AM12*Scores!$E214</f>
        <v>0</v>
      </c>
      <c r="AL214" s="34">
        <f>Rings!AN12*Scores!$E214</f>
        <v>0</v>
      </c>
      <c r="AM214" s="34">
        <f>Rings!AO12*Scores!$E214</f>
        <v>0</v>
      </c>
      <c r="AN214" s="34">
        <f>Rings!AP12*Scores!$E214</f>
        <v>0</v>
      </c>
      <c r="AO214" s="34">
        <f>Rings!AQ12*Scores!$E214</f>
        <v>0</v>
      </c>
      <c r="AP214" s="34">
        <f>Rings!AR12*Scores!$E214</f>
        <v>0</v>
      </c>
      <c r="AQ214" s="34">
        <f>Rings!AS12*Scores!$E214</f>
        <v>0</v>
      </c>
      <c r="AR214" s="34">
        <f>Rings!AT12*Scores!$E214</f>
        <v>0</v>
      </c>
      <c r="AS214" s="34">
        <f>Rings!AU12*Scores!$E214</f>
        <v>0</v>
      </c>
      <c r="AT214" s="34">
        <f>Rings!AV12*Scores!$E214</f>
        <v>0</v>
      </c>
      <c r="AU214" s="34">
        <f>Rings!AW12*Scores!$E214</f>
        <v>0</v>
      </c>
      <c r="AV214" s="34">
        <f>Rings!AX12*Scores!$E214</f>
        <v>0</v>
      </c>
      <c r="AW214" s="34">
        <f>Rings!AY12*Scores!$E214</f>
        <v>0</v>
      </c>
      <c r="AX214" s="34">
        <f>Rings!AZ12*Scores!$E214</f>
        <v>0</v>
      </c>
      <c r="AY214" s="34">
        <f>Rings!BA12*Scores!$E214</f>
        <v>0</v>
      </c>
      <c r="AZ214" s="34">
        <f>Rings!BB12*Scores!$E214</f>
        <v>0</v>
      </c>
    </row>
    <row r="215" spans="1:52" x14ac:dyDescent="0.3">
      <c r="A215">
        <f>Rings!A13</f>
        <v>309</v>
      </c>
      <c r="B215" t="s">
        <v>652</v>
      </c>
      <c r="C215" t="str">
        <f>Rings!E13</f>
        <v>Bunnahabhain</v>
      </c>
      <c r="D215" s="34">
        <f>Rings!F13</f>
        <v>1</v>
      </c>
      <c r="E215" s="34">
        <f>Rings!G13</f>
        <v>1</v>
      </c>
      <c r="G215" s="34">
        <f>Rings!I13*Scores!$E215</f>
        <v>0</v>
      </c>
      <c r="H215" s="34">
        <f>Rings!J13*Scores!$E215</f>
        <v>0</v>
      </c>
      <c r="I215" s="34">
        <f>Rings!K13*Scores!$E215</f>
        <v>0</v>
      </c>
      <c r="J215" s="34">
        <f>Rings!L13*Scores!$E215</f>
        <v>1</v>
      </c>
      <c r="K215" s="34">
        <f>Rings!M13*Scores!$E215</f>
        <v>0</v>
      </c>
      <c r="L215" s="34">
        <f>Rings!N13*Scores!$E215</f>
        <v>1</v>
      </c>
      <c r="M215" s="34">
        <f>Rings!O13*Scores!$E215</f>
        <v>1</v>
      </c>
      <c r="N215" s="34">
        <f>Rings!P13*Scores!$E215</f>
        <v>0</v>
      </c>
      <c r="O215" s="34">
        <f>Rings!Q13*Scores!$E215</f>
        <v>1</v>
      </c>
      <c r="P215" s="34">
        <f>Rings!R13*Scores!$E215</f>
        <v>1</v>
      </c>
      <c r="Q215" s="34">
        <f>Rings!S13*Scores!$E215</f>
        <v>0</v>
      </c>
      <c r="R215" s="34">
        <f>Rings!T13*Scores!$E215</f>
        <v>1</v>
      </c>
      <c r="S215" s="34">
        <f>Rings!U13*Scores!$E215</f>
        <v>0</v>
      </c>
      <c r="T215" s="34">
        <f>Rings!V13*Scores!$E215</f>
        <v>1</v>
      </c>
      <c r="U215" s="34">
        <f>Rings!W13*Scores!$E215</f>
        <v>1</v>
      </c>
      <c r="V215" s="34">
        <f>Rings!X13*Scores!$E215</f>
        <v>0</v>
      </c>
      <c r="W215" s="34">
        <f>Rings!Y13*Scores!$E215</f>
        <v>1</v>
      </c>
      <c r="X215" s="34">
        <f>Rings!Z13*Scores!$E215</f>
        <v>1</v>
      </c>
      <c r="Y215" s="34">
        <f>Rings!AA13*Scores!$E215</f>
        <v>1</v>
      </c>
      <c r="Z215" s="34">
        <f>Rings!AB13*Scores!$E215</f>
        <v>0</v>
      </c>
      <c r="AA215" s="34">
        <f>Rings!AC13*Scores!$E215</f>
        <v>0</v>
      </c>
      <c r="AB215" s="34">
        <f>Rings!AD13*Scores!$E215</f>
        <v>0</v>
      </c>
      <c r="AC215" s="34">
        <f>Rings!AE13*Scores!$E215</f>
        <v>0</v>
      </c>
      <c r="AD215" s="34">
        <f>Rings!AF13*Scores!$E215</f>
        <v>1</v>
      </c>
      <c r="AE215" s="34">
        <f>Rings!AG13*Scores!$E215</f>
        <v>1</v>
      </c>
      <c r="AF215" s="34">
        <f>Rings!AH13*Scores!$E215</f>
        <v>1</v>
      </c>
      <c r="AG215" s="34">
        <f>Rings!AI13*Scores!$E215</f>
        <v>1</v>
      </c>
      <c r="AH215" s="34">
        <f>Rings!AJ13*Scores!$E215</f>
        <v>1</v>
      </c>
      <c r="AI215" s="34">
        <f>Rings!AK13*Scores!$E215</f>
        <v>0</v>
      </c>
      <c r="AJ215" s="34">
        <f>Rings!AL13*Scores!$E215</f>
        <v>0</v>
      </c>
      <c r="AK215" s="34">
        <f>Rings!AM13*Scores!$E215</f>
        <v>0</v>
      </c>
      <c r="AL215" s="34">
        <f>Rings!AN13*Scores!$E215</f>
        <v>0</v>
      </c>
      <c r="AM215" s="34">
        <f>Rings!AO13*Scores!$E215</f>
        <v>0</v>
      </c>
      <c r="AN215" s="34">
        <f>Rings!AP13*Scores!$E215</f>
        <v>0</v>
      </c>
      <c r="AO215" s="34">
        <f>Rings!AQ13*Scores!$E215</f>
        <v>0</v>
      </c>
      <c r="AP215" s="34">
        <f>Rings!AR13*Scores!$E215</f>
        <v>0</v>
      </c>
      <c r="AQ215" s="34">
        <f>Rings!AS13*Scores!$E215</f>
        <v>0</v>
      </c>
      <c r="AR215" s="34">
        <f>Rings!AT13*Scores!$E215</f>
        <v>0</v>
      </c>
      <c r="AS215" s="34">
        <f>Rings!AU13*Scores!$E215</f>
        <v>0</v>
      </c>
      <c r="AT215" s="34">
        <f>Rings!AV13*Scores!$E215</f>
        <v>0</v>
      </c>
      <c r="AU215" s="34">
        <f>Rings!AW13*Scores!$E215</f>
        <v>0</v>
      </c>
      <c r="AV215" s="34">
        <f>Rings!AX13*Scores!$E215</f>
        <v>0</v>
      </c>
      <c r="AW215" s="34">
        <f>Rings!AY13*Scores!$E215</f>
        <v>0</v>
      </c>
      <c r="AX215" s="34">
        <f>Rings!AZ13*Scores!$E215</f>
        <v>0</v>
      </c>
      <c r="AY215" s="34">
        <f>Rings!BA13*Scores!$E215</f>
        <v>0</v>
      </c>
      <c r="AZ215" s="34">
        <f>Rings!BB13*Scores!$E215</f>
        <v>0</v>
      </c>
    </row>
    <row r="216" spans="1:52" x14ac:dyDescent="0.3">
      <c r="A216">
        <f>Rings!A14</f>
        <v>310</v>
      </c>
      <c r="B216" t="s">
        <v>652</v>
      </c>
      <c r="C216" t="str">
        <f>Rings!E14</f>
        <v>Islay Ales</v>
      </c>
      <c r="D216" s="34">
        <f>Rings!F14</f>
        <v>1</v>
      </c>
      <c r="E216" s="34">
        <f>Rings!G14</f>
        <v>1</v>
      </c>
      <c r="G216" s="34">
        <f>Rings!I14*Scores!$E216</f>
        <v>0</v>
      </c>
      <c r="H216" s="34">
        <f>Rings!J14*Scores!$E216</f>
        <v>0</v>
      </c>
      <c r="I216" s="34">
        <f>Rings!K14*Scores!$E216</f>
        <v>0</v>
      </c>
      <c r="J216" s="34">
        <f>Rings!L14*Scores!$E216</f>
        <v>0</v>
      </c>
      <c r="K216" s="34">
        <f>Rings!M14*Scores!$E216</f>
        <v>0</v>
      </c>
      <c r="L216" s="34">
        <f>Rings!N14*Scores!$E216</f>
        <v>1</v>
      </c>
      <c r="M216" s="34">
        <f>Rings!O14*Scores!$E216</f>
        <v>1</v>
      </c>
      <c r="N216" s="34">
        <f>Rings!P14*Scores!$E216</f>
        <v>1</v>
      </c>
      <c r="O216" s="34">
        <f>Rings!Q14*Scores!$E216</f>
        <v>1</v>
      </c>
      <c r="P216" s="34">
        <f>Rings!R14*Scores!$E216</f>
        <v>1</v>
      </c>
      <c r="Q216" s="34">
        <f>Rings!S14*Scores!$E216</f>
        <v>1</v>
      </c>
      <c r="R216" s="34">
        <f>Rings!T14*Scores!$E216</f>
        <v>1</v>
      </c>
      <c r="S216" s="34">
        <f>Rings!U14*Scores!$E216</f>
        <v>1</v>
      </c>
      <c r="T216" s="34">
        <f>Rings!V14*Scores!$E216</f>
        <v>1</v>
      </c>
      <c r="U216" s="34">
        <f>Rings!W14*Scores!$E216</f>
        <v>1</v>
      </c>
      <c r="V216" s="34">
        <f>Rings!X14*Scores!$E216</f>
        <v>1</v>
      </c>
      <c r="W216" s="34">
        <f>Rings!Y14*Scores!$E216</f>
        <v>1</v>
      </c>
      <c r="X216" s="34">
        <f>Rings!Z14*Scores!$E216</f>
        <v>1</v>
      </c>
      <c r="Y216" s="34">
        <f>Rings!AA14*Scores!$E216</f>
        <v>1</v>
      </c>
      <c r="Z216" s="34">
        <f>Rings!AB14*Scores!$E216</f>
        <v>1</v>
      </c>
      <c r="AA216" s="34">
        <f>Rings!AC14*Scores!$E216</f>
        <v>1</v>
      </c>
      <c r="AB216" s="34">
        <f>Rings!AD14*Scores!$E216</f>
        <v>1</v>
      </c>
      <c r="AC216" s="34">
        <f>Rings!AE14*Scores!$E216</f>
        <v>1</v>
      </c>
      <c r="AD216" s="34">
        <f>Rings!AF14*Scores!$E216</f>
        <v>1</v>
      </c>
      <c r="AE216" s="34">
        <f>Rings!AG14*Scores!$E216</f>
        <v>1</v>
      </c>
      <c r="AF216" s="34">
        <f>Rings!AH14*Scores!$E216</f>
        <v>1</v>
      </c>
      <c r="AG216" s="34">
        <f>Rings!AI14*Scores!$E216</f>
        <v>1</v>
      </c>
      <c r="AH216" s="34">
        <f>Rings!AJ14*Scores!$E216</f>
        <v>1</v>
      </c>
      <c r="AI216" s="34">
        <f>Rings!AK14*Scores!$E216</f>
        <v>0</v>
      </c>
      <c r="AJ216" s="34">
        <f>Rings!AL14*Scores!$E216</f>
        <v>0</v>
      </c>
      <c r="AK216" s="34">
        <f>Rings!AM14*Scores!$E216</f>
        <v>0</v>
      </c>
      <c r="AL216" s="34">
        <f>Rings!AN14*Scores!$E216</f>
        <v>0</v>
      </c>
      <c r="AM216" s="34">
        <f>Rings!AO14*Scores!$E216</f>
        <v>0</v>
      </c>
      <c r="AN216" s="34">
        <f>Rings!AP14*Scores!$E216</f>
        <v>0</v>
      </c>
      <c r="AO216" s="34">
        <f>Rings!AQ14*Scores!$E216</f>
        <v>0</v>
      </c>
      <c r="AP216" s="34">
        <f>Rings!AR14*Scores!$E216</f>
        <v>0</v>
      </c>
      <c r="AQ216" s="34">
        <f>Rings!AS14*Scores!$E216</f>
        <v>0</v>
      </c>
      <c r="AR216" s="34">
        <f>Rings!AT14*Scores!$E216</f>
        <v>0</v>
      </c>
      <c r="AS216" s="34">
        <f>Rings!AU14*Scores!$E216</f>
        <v>0</v>
      </c>
      <c r="AT216" s="34">
        <f>Rings!AV14*Scores!$E216</f>
        <v>0</v>
      </c>
      <c r="AU216" s="34">
        <f>Rings!AW14*Scores!$E216</f>
        <v>0</v>
      </c>
      <c r="AV216" s="34">
        <f>Rings!AX14*Scores!$E216</f>
        <v>0</v>
      </c>
      <c r="AW216" s="34">
        <f>Rings!AY14*Scores!$E216</f>
        <v>0</v>
      </c>
      <c r="AX216" s="34">
        <f>Rings!AZ14*Scores!$E216</f>
        <v>0</v>
      </c>
      <c r="AY216" s="34">
        <f>Rings!BA14*Scores!$E216</f>
        <v>0</v>
      </c>
      <c r="AZ216" s="34">
        <f>Rings!BB14*Scores!$E216</f>
        <v>0</v>
      </c>
    </row>
    <row r="217" spans="1:52" x14ac:dyDescent="0.3">
      <c r="A217">
        <f>Rings!A15</f>
        <v>311</v>
      </c>
      <c r="B217" t="s">
        <v>652</v>
      </c>
      <c r="C217" t="str">
        <f>Rings!E15</f>
        <v>Harbour Inn, Bowmore</v>
      </c>
      <c r="D217" s="34">
        <f>Rings!F15</f>
        <v>1</v>
      </c>
      <c r="E217" s="34">
        <f>Rings!G15</f>
        <v>1</v>
      </c>
      <c r="G217" s="34">
        <f>Rings!I15*Scores!$E217</f>
        <v>0</v>
      </c>
      <c r="H217" s="34">
        <f>Rings!J15*Scores!$E217</f>
        <v>0</v>
      </c>
      <c r="I217" s="34">
        <f>Rings!K15*Scores!$E217</f>
        <v>0</v>
      </c>
      <c r="J217" s="34">
        <f>Rings!L15*Scores!$E217</f>
        <v>0</v>
      </c>
      <c r="K217" s="34">
        <f>Rings!M15*Scores!$E217</f>
        <v>0</v>
      </c>
      <c r="L217" s="34">
        <f>Rings!N15*Scores!$E217</f>
        <v>0</v>
      </c>
      <c r="M217" s="34">
        <f>Rings!O15*Scores!$E217</f>
        <v>0</v>
      </c>
      <c r="N217" s="34">
        <f>Rings!P15*Scores!$E217</f>
        <v>0</v>
      </c>
      <c r="O217" s="34">
        <f>Rings!Q15*Scores!$E217</f>
        <v>0</v>
      </c>
      <c r="P217" s="34">
        <f>Rings!R15*Scores!$E217</f>
        <v>0</v>
      </c>
      <c r="Q217" s="34">
        <f>Rings!S15*Scores!$E217</f>
        <v>0</v>
      </c>
      <c r="R217" s="34">
        <f>Rings!T15*Scores!$E217</f>
        <v>1</v>
      </c>
      <c r="S217" s="34">
        <f>Rings!U15*Scores!$E217</f>
        <v>0</v>
      </c>
      <c r="T217" s="34">
        <f>Rings!V15*Scores!$E217</f>
        <v>0</v>
      </c>
      <c r="U217" s="34">
        <f>Rings!W15*Scores!$E217</f>
        <v>0</v>
      </c>
      <c r="V217" s="34">
        <f>Rings!X15*Scores!$E217</f>
        <v>0</v>
      </c>
      <c r="W217" s="34">
        <f>Rings!Y15*Scores!$E217</f>
        <v>1</v>
      </c>
      <c r="X217" s="34">
        <f>Rings!Z15*Scores!$E217</f>
        <v>1</v>
      </c>
      <c r="Y217" s="34">
        <f>Rings!AA15*Scores!$E217</f>
        <v>1</v>
      </c>
      <c r="Z217" s="34">
        <f>Rings!AB15*Scores!$E217</f>
        <v>0</v>
      </c>
      <c r="AA217" s="34">
        <f>Rings!AC15*Scores!$E217</f>
        <v>0</v>
      </c>
      <c r="AB217" s="34">
        <f>Rings!AD15*Scores!$E217</f>
        <v>0</v>
      </c>
      <c r="AC217" s="34">
        <f>Rings!AE15*Scores!$E217</f>
        <v>0</v>
      </c>
      <c r="AD217" s="34">
        <f>Rings!AF15*Scores!$E217</f>
        <v>1</v>
      </c>
      <c r="AE217" s="34">
        <f>Rings!AG15*Scores!$E217</f>
        <v>0</v>
      </c>
      <c r="AF217" s="34">
        <f>Rings!AH15*Scores!$E217</f>
        <v>1</v>
      </c>
      <c r="AG217" s="34">
        <f>Rings!AI15*Scores!$E217</f>
        <v>1</v>
      </c>
      <c r="AH217" s="34">
        <f>Rings!AJ15*Scores!$E217</f>
        <v>1</v>
      </c>
      <c r="AI217" s="34">
        <f>Rings!AK15*Scores!$E217</f>
        <v>0</v>
      </c>
      <c r="AJ217" s="34">
        <f>Rings!AL15*Scores!$E217</f>
        <v>0</v>
      </c>
      <c r="AK217" s="34">
        <f>Rings!AM15*Scores!$E217</f>
        <v>0</v>
      </c>
      <c r="AL217" s="34">
        <f>Rings!AN15*Scores!$E217</f>
        <v>0</v>
      </c>
      <c r="AM217" s="34">
        <f>Rings!AO15*Scores!$E217</f>
        <v>0</v>
      </c>
      <c r="AN217" s="34">
        <f>Rings!AP15*Scores!$E217</f>
        <v>0</v>
      </c>
      <c r="AO217" s="34">
        <f>Rings!AQ15*Scores!$E217</f>
        <v>0</v>
      </c>
      <c r="AP217" s="34">
        <f>Rings!AR15*Scores!$E217</f>
        <v>0</v>
      </c>
      <c r="AQ217" s="34">
        <f>Rings!AS15*Scores!$E217</f>
        <v>0</v>
      </c>
      <c r="AR217" s="34">
        <f>Rings!AT15*Scores!$E217</f>
        <v>0</v>
      </c>
      <c r="AS217" s="34">
        <f>Rings!AU15*Scores!$E217</f>
        <v>0</v>
      </c>
      <c r="AT217" s="34">
        <f>Rings!AV15*Scores!$E217</f>
        <v>0</v>
      </c>
      <c r="AU217" s="34">
        <f>Rings!AW15*Scores!$E217</f>
        <v>0</v>
      </c>
      <c r="AV217" s="34">
        <f>Rings!AX15*Scores!$E217</f>
        <v>0</v>
      </c>
      <c r="AW217" s="34">
        <f>Rings!AY15*Scores!$E217</f>
        <v>0</v>
      </c>
      <c r="AX217" s="34">
        <f>Rings!AZ15*Scores!$E217</f>
        <v>0</v>
      </c>
      <c r="AY217" s="34">
        <f>Rings!BA15*Scores!$E217</f>
        <v>0</v>
      </c>
      <c r="AZ217" s="34">
        <f>Rings!BB15*Scores!$E217</f>
        <v>0</v>
      </c>
    </row>
    <row r="218" spans="1:52" x14ac:dyDescent="0.3">
      <c r="A218">
        <f>Rings!A16</f>
        <v>312</v>
      </c>
      <c r="B218" t="s">
        <v>652</v>
      </c>
      <c r="C218" t="str">
        <f>Rings!E16</f>
        <v>Kildalton Cross (with lion coloured red)</v>
      </c>
      <c r="D218" s="34">
        <f>Rings!F16</f>
        <v>1</v>
      </c>
      <c r="E218" s="34">
        <f>Rings!G16</f>
        <v>1</v>
      </c>
      <c r="G218" s="34">
        <f>Rings!I16*Scores!$E218</f>
        <v>1</v>
      </c>
      <c r="H218" s="34">
        <f>Rings!J16*Scores!$E218</f>
        <v>0</v>
      </c>
      <c r="I218" s="34">
        <f>Rings!K16*Scores!$E218</f>
        <v>0</v>
      </c>
      <c r="J218" s="34">
        <f>Rings!L16*Scores!$E218</f>
        <v>1</v>
      </c>
      <c r="K218" s="34">
        <f>Rings!M16*Scores!$E218</f>
        <v>1</v>
      </c>
      <c r="L218" s="34">
        <f>Rings!N16*Scores!$E218</f>
        <v>1</v>
      </c>
      <c r="M218" s="34">
        <f>Rings!O16*Scores!$E218</f>
        <v>1</v>
      </c>
      <c r="N218" s="34">
        <f>Rings!P16*Scores!$E218</f>
        <v>1</v>
      </c>
      <c r="O218" s="34">
        <f>Rings!Q16*Scores!$E218</f>
        <v>1</v>
      </c>
      <c r="P218" s="34">
        <f>Rings!R16*Scores!$E218</f>
        <v>1</v>
      </c>
      <c r="Q218" s="34">
        <f>Rings!S16*Scores!$E218</f>
        <v>1</v>
      </c>
      <c r="R218" s="34">
        <f>Rings!T16*Scores!$E218</f>
        <v>1</v>
      </c>
      <c r="S218" s="34">
        <f>Rings!U16*Scores!$E218</f>
        <v>1</v>
      </c>
      <c r="T218" s="34">
        <f>Rings!V16*Scores!$E218</f>
        <v>1</v>
      </c>
      <c r="U218" s="34">
        <f>Rings!W16*Scores!$E218</f>
        <v>1</v>
      </c>
      <c r="V218" s="34">
        <f>Rings!X16*Scores!$E218</f>
        <v>1</v>
      </c>
      <c r="W218" s="34">
        <f>Rings!Y16*Scores!$E218</f>
        <v>1</v>
      </c>
      <c r="X218" s="34">
        <f>Rings!Z16*Scores!$E218</f>
        <v>1</v>
      </c>
      <c r="Y218" s="34">
        <f>Rings!AA16*Scores!$E218</f>
        <v>1</v>
      </c>
      <c r="Z218" s="34">
        <f>Rings!AB16*Scores!$E218</f>
        <v>1</v>
      </c>
      <c r="AA218" s="34">
        <f>Rings!AC16*Scores!$E218</f>
        <v>1</v>
      </c>
      <c r="AB218" s="34">
        <f>Rings!AD16*Scores!$E218</f>
        <v>1</v>
      </c>
      <c r="AC218" s="34">
        <f>Rings!AE16*Scores!$E218</f>
        <v>1</v>
      </c>
      <c r="AD218" s="34">
        <f>Rings!AF16*Scores!$E218</f>
        <v>1</v>
      </c>
      <c r="AE218" s="34">
        <f>Rings!AG16*Scores!$E218</f>
        <v>1</v>
      </c>
      <c r="AF218" s="34">
        <f>Rings!AH16*Scores!$E218</f>
        <v>1</v>
      </c>
      <c r="AG218" s="34">
        <f>Rings!AI16*Scores!$E218</f>
        <v>1</v>
      </c>
      <c r="AH218" s="34">
        <f>Rings!AJ16*Scores!$E218</f>
        <v>1</v>
      </c>
      <c r="AI218" s="34">
        <f>Rings!AK16*Scores!$E218</f>
        <v>0</v>
      </c>
      <c r="AJ218" s="34">
        <f>Rings!AL16*Scores!$E218</f>
        <v>0</v>
      </c>
      <c r="AK218" s="34">
        <f>Rings!AM16*Scores!$E218</f>
        <v>0</v>
      </c>
      <c r="AL218" s="34">
        <f>Rings!AN16*Scores!$E218</f>
        <v>0</v>
      </c>
      <c r="AM218" s="34">
        <f>Rings!AO16*Scores!$E218</f>
        <v>0</v>
      </c>
      <c r="AN218" s="34">
        <f>Rings!AP16*Scores!$E218</f>
        <v>0</v>
      </c>
      <c r="AO218" s="34">
        <f>Rings!AQ16*Scores!$E218</f>
        <v>0</v>
      </c>
      <c r="AP218" s="34">
        <f>Rings!AR16*Scores!$E218</f>
        <v>0</v>
      </c>
      <c r="AQ218" s="34">
        <f>Rings!AS16*Scores!$E218</f>
        <v>0</v>
      </c>
      <c r="AR218" s="34">
        <f>Rings!AT16*Scores!$E218</f>
        <v>0</v>
      </c>
      <c r="AS218" s="34">
        <f>Rings!AU16*Scores!$E218</f>
        <v>0</v>
      </c>
      <c r="AT218" s="34">
        <f>Rings!AV16*Scores!$E218</f>
        <v>0</v>
      </c>
      <c r="AU218" s="34">
        <f>Rings!AW16*Scores!$E218</f>
        <v>0</v>
      </c>
      <c r="AV218" s="34">
        <f>Rings!AX16*Scores!$E218</f>
        <v>0</v>
      </c>
      <c r="AW218" s="34">
        <f>Rings!AY16*Scores!$E218</f>
        <v>0</v>
      </c>
      <c r="AX218" s="34">
        <f>Rings!AZ16*Scores!$E218</f>
        <v>0</v>
      </c>
      <c r="AY218" s="34">
        <f>Rings!BA16*Scores!$E218</f>
        <v>0</v>
      </c>
      <c r="AZ218" s="34">
        <f>Rings!BB16*Scores!$E218</f>
        <v>0</v>
      </c>
    </row>
    <row r="219" spans="1:52" x14ac:dyDescent="0.3">
      <c r="A219">
        <f>Rings!A17</f>
        <v>313</v>
      </c>
      <c r="B219" t="s">
        <v>652</v>
      </c>
      <c r="C219" t="str">
        <f>Rings!E17</f>
        <v>Beacon (lighthouse) on Jura</v>
      </c>
      <c r="D219" s="34">
        <f>Rings!F17</f>
        <v>1</v>
      </c>
      <c r="E219" s="34">
        <f>Rings!G17</f>
        <v>1</v>
      </c>
      <c r="G219" s="34">
        <f>Rings!I17*Scores!$E219</f>
        <v>0</v>
      </c>
      <c r="H219" s="34">
        <f>Rings!J17*Scores!$E219</f>
        <v>0</v>
      </c>
      <c r="I219" s="34">
        <f>Rings!K17*Scores!$E219</f>
        <v>0</v>
      </c>
      <c r="J219" s="34">
        <f>Rings!L17*Scores!$E219</f>
        <v>0</v>
      </c>
      <c r="K219" s="34">
        <f>Rings!M17*Scores!$E219</f>
        <v>0</v>
      </c>
      <c r="L219" s="34">
        <f>Rings!N17*Scores!$E219</f>
        <v>0</v>
      </c>
      <c r="M219" s="34">
        <f>Rings!O17*Scores!$E219</f>
        <v>0</v>
      </c>
      <c r="N219" s="34">
        <f>Rings!P17*Scores!$E219</f>
        <v>0</v>
      </c>
      <c r="O219" s="34">
        <f>Rings!Q17*Scores!$E219</f>
        <v>0</v>
      </c>
      <c r="P219" s="34">
        <f>Rings!R17*Scores!$E219</f>
        <v>0</v>
      </c>
      <c r="Q219" s="34">
        <f>Rings!S17*Scores!$E219</f>
        <v>0</v>
      </c>
      <c r="R219" s="34">
        <f>Rings!T17*Scores!$E219</f>
        <v>1</v>
      </c>
      <c r="S219" s="34">
        <f>Rings!U17*Scores!$E219</f>
        <v>0</v>
      </c>
      <c r="T219" s="34">
        <f>Rings!V17*Scores!$E219</f>
        <v>0</v>
      </c>
      <c r="U219" s="34">
        <f>Rings!W17*Scores!$E219</f>
        <v>1</v>
      </c>
      <c r="V219" s="34">
        <f>Rings!X17*Scores!$E219</f>
        <v>0</v>
      </c>
      <c r="W219" s="34">
        <f>Rings!Y17*Scores!$E219</f>
        <v>1</v>
      </c>
      <c r="X219" s="34">
        <f>Rings!Z17*Scores!$E219</f>
        <v>1</v>
      </c>
      <c r="Y219" s="34">
        <f>Rings!AA17*Scores!$E219</f>
        <v>1</v>
      </c>
      <c r="Z219" s="34">
        <f>Rings!AB17*Scores!$E219</f>
        <v>0</v>
      </c>
      <c r="AA219" s="34">
        <f>Rings!AC17*Scores!$E219</f>
        <v>0</v>
      </c>
      <c r="AB219" s="34">
        <f>Rings!AD17*Scores!$E219</f>
        <v>1</v>
      </c>
      <c r="AC219" s="34">
        <f>Rings!AE17*Scores!$E219</f>
        <v>0</v>
      </c>
      <c r="AD219" s="34">
        <f>Rings!AF17*Scores!$E219</f>
        <v>1</v>
      </c>
      <c r="AE219" s="34">
        <f>Rings!AG17*Scores!$E219</f>
        <v>0</v>
      </c>
      <c r="AF219" s="34">
        <f>Rings!AH17*Scores!$E219</f>
        <v>1</v>
      </c>
      <c r="AG219" s="34">
        <f>Rings!AI17*Scores!$E219</f>
        <v>1</v>
      </c>
      <c r="AH219" s="34">
        <f>Rings!AJ17*Scores!$E219</f>
        <v>1</v>
      </c>
      <c r="AI219" s="34">
        <f>Rings!AK17*Scores!$E219</f>
        <v>0</v>
      </c>
      <c r="AJ219" s="34">
        <f>Rings!AL17*Scores!$E219</f>
        <v>0</v>
      </c>
      <c r="AK219" s="34">
        <f>Rings!AM17*Scores!$E219</f>
        <v>0</v>
      </c>
      <c r="AL219" s="34">
        <f>Rings!AN17*Scores!$E219</f>
        <v>0</v>
      </c>
      <c r="AM219" s="34">
        <f>Rings!AO17*Scores!$E219</f>
        <v>0</v>
      </c>
      <c r="AN219" s="34">
        <f>Rings!AP17*Scores!$E219</f>
        <v>0</v>
      </c>
      <c r="AO219" s="34">
        <f>Rings!AQ17*Scores!$E219</f>
        <v>0</v>
      </c>
      <c r="AP219" s="34">
        <f>Rings!AR17*Scores!$E219</f>
        <v>0</v>
      </c>
      <c r="AQ219" s="34">
        <f>Rings!AS17*Scores!$E219</f>
        <v>0</v>
      </c>
      <c r="AR219" s="34">
        <f>Rings!AT17*Scores!$E219</f>
        <v>0</v>
      </c>
      <c r="AS219" s="34">
        <f>Rings!AU17*Scores!$E219</f>
        <v>0</v>
      </c>
      <c r="AT219" s="34">
        <f>Rings!AV17*Scores!$E219</f>
        <v>0</v>
      </c>
      <c r="AU219" s="34">
        <f>Rings!AW17*Scores!$E219</f>
        <v>0</v>
      </c>
      <c r="AV219" s="34">
        <f>Rings!AX17*Scores!$E219</f>
        <v>0</v>
      </c>
      <c r="AW219" s="34">
        <f>Rings!AY17*Scores!$E219</f>
        <v>0</v>
      </c>
      <c r="AX219" s="34">
        <f>Rings!AZ17*Scores!$E219</f>
        <v>0</v>
      </c>
      <c r="AY219" s="34">
        <f>Rings!BA17*Scores!$E219</f>
        <v>0</v>
      </c>
      <c r="AZ219" s="34">
        <f>Rings!BB17*Scores!$E219</f>
        <v>0</v>
      </c>
    </row>
    <row r="220" spans="1:52" x14ac:dyDescent="0.3">
      <c r="A220">
        <f>Rings!A18</f>
        <v>314</v>
      </c>
      <c r="B220" t="s">
        <v>652</v>
      </c>
      <c r="C220" t="str">
        <f>Rings!E18</f>
        <v>Islay Quarry</v>
      </c>
      <c r="D220" s="34">
        <f>Rings!F18</f>
        <v>1</v>
      </c>
      <c r="E220" s="34">
        <f>Rings!G18</f>
        <v>1</v>
      </c>
      <c r="G220" s="34">
        <f>Rings!I18*Scores!$E220</f>
        <v>0</v>
      </c>
      <c r="H220" s="34">
        <f>Rings!J18*Scores!$E220</f>
        <v>0</v>
      </c>
      <c r="I220" s="34">
        <f>Rings!K18*Scores!$E220</f>
        <v>0</v>
      </c>
      <c r="J220" s="34">
        <f>Rings!L18*Scores!$E220</f>
        <v>0</v>
      </c>
      <c r="K220" s="34">
        <f>Rings!M18*Scores!$E220</f>
        <v>0</v>
      </c>
      <c r="L220" s="34">
        <f>Rings!N18*Scores!$E220</f>
        <v>0</v>
      </c>
      <c r="M220" s="34">
        <f>Rings!O18*Scores!$E220</f>
        <v>0</v>
      </c>
      <c r="N220" s="34">
        <f>Rings!P18*Scores!$E220</f>
        <v>0</v>
      </c>
      <c r="O220" s="34">
        <f>Rings!Q18*Scores!$E220</f>
        <v>0</v>
      </c>
      <c r="P220" s="34">
        <f>Rings!R18*Scores!$E220</f>
        <v>0</v>
      </c>
      <c r="Q220" s="34">
        <f>Rings!S18*Scores!$E220</f>
        <v>0</v>
      </c>
      <c r="R220" s="34">
        <f>Rings!T18*Scores!$E220</f>
        <v>1</v>
      </c>
      <c r="S220" s="34">
        <f>Rings!U18*Scores!$E220</f>
        <v>0</v>
      </c>
      <c r="T220" s="34">
        <f>Rings!V18*Scores!$E220</f>
        <v>0</v>
      </c>
      <c r="U220" s="34">
        <f>Rings!W18*Scores!$E220</f>
        <v>1</v>
      </c>
      <c r="V220" s="34">
        <f>Rings!X18*Scores!$E220</f>
        <v>0</v>
      </c>
      <c r="W220" s="34">
        <f>Rings!Y18*Scores!$E220</f>
        <v>1</v>
      </c>
      <c r="X220" s="34">
        <f>Rings!Z18*Scores!$E220</f>
        <v>1</v>
      </c>
      <c r="Y220" s="34">
        <f>Rings!AA18*Scores!$E220</f>
        <v>1</v>
      </c>
      <c r="Z220" s="34">
        <f>Rings!AB18*Scores!$E220</f>
        <v>0</v>
      </c>
      <c r="AA220" s="34">
        <f>Rings!AC18*Scores!$E220</f>
        <v>0</v>
      </c>
      <c r="AB220" s="34">
        <f>Rings!AD18*Scores!$E220</f>
        <v>1</v>
      </c>
      <c r="AC220" s="34">
        <f>Rings!AE18*Scores!$E220</f>
        <v>0</v>
      </c>
      <c r="AD220" s="34">
        <f>Rings!AF18*Scores!$E220</f>
        <v>1</v>
      </c>
      <c r="AE220" s="34">
        <f>Rings!AG18*Scores!$E220</f>
        <v>0</v>
      </c>
      <c r="AF220" s="34">
        <f>Rings!AH18*Scores!$E220</f>
        <v>1</v>
      </c>
      <c r="AG220" s="34">
        <f>Rings!AI18*Scores!$E220</f>
        <v>1</v>
      </c>
      <c r="AH220" s="34">
        <f>Rings!AJ18*Scores!$E220</f>
        <v>1</v>
      </c>
      <c r="AI220" s="34">
        <f>Rings!AK18*Scores!$E220</f>
        <v>0</v>
      </c>
      <c r="AJ220" s="34">
        <f>Rings!AL18*Scores!$E220</f>
        <v>0</v>
      </c>
      <c r="AK220" s="34">
        <f>Rings!AM18*Scores!$E220</f>
        <v>0</v>
      </c>
      <c r="AL220" s="34">
        <f>Rings!AN18*Scores!$E220</f>
        <v>0</v>
      </c>
      <c r="AM220" s="34">
        <f>Rings!AO18*Scores!$E220</f>
        <v>0</v>
      </c>
      <c r="AN220" s="34">
        <f>Rings!AP18*Scores!$E220</f>
        <v>0</v>
      </c>
      <c r="AO220" s="34">
        <f>Rings!AQ18*Scores!$E220</f>
        <v>0</v>
      </c>
      <c r="AP220" s="34">
        <f>Rings!AR18*Scores!$E220</f>
        <v>0</v>
      </c>
      <c r="AQ220" s="34">
        <f>Rings!AS18*Scores!$E220</f>
        <v>0</v>
      </c>
      <c r="AR220" s="34">
        <f>Rings!AT18*Scores!$E220</f>
        <v>0</v>
      </c>
      <c r="AS220" s="34">
        <f>Rings!AU18*Scores!$E220</f>
        <v>0</v>
      </c>
      <c r="AT220" s="34">
        <f>Rings!AV18*Scores!$E220</f>
        <v>0</v>
      </c>
      <c r="AU220" s="34">
        <f>Rings!AW18*Scores!$E220</f>
        <v>0</v>
      </c>
      <c r="AV220" s="34">
        <f>Rings!AX18*Scores!$E220</f>
        <v>0</v>
      </c>
      <c r="AW220" s="34">
        <f>Rings!AY18*Scores!$E220</f>
        <v>0</v>
      </c>
      <c r="AX220" s="34">
        <f>Rings!AZ18*Scores!$E220</f>
        <v>0</v>
      </c>
      <c r="AY220" s="34">
        <f>Rings!BA18*Scores!$E220</f>
        <v>0</v>
      </c>
      <c r="AZ220" s="34">
        <f>Rings!BB18*Scores!$E220</f>
        <v>0</v>
      </c>
    </row>
    <row r="221" spans="1:52" x14ac:dyDescent="0.3">
      <c r="A221">
        <f>Rings!A19</f>
        <v>315</v>
      </c>
      <c r="B221" t="s">
        <v>652</v>
      </c>
      <c r="C221" t="str">
        <f>Rings!E19</f>
        <v>Islay Car Park</v>
      </c>
      <c r="D221" s="34">
        <f>Rings!F19</f>
        <v>1</v>
      </c>
      <c r="E221" s="34">
        <f>Rings!G19</f>
        <v>1</v>
      </c>
      <c r="G221" s="34">
        <f>Rings!I19*Scores!$E221</f>
        <v>0</v>
      </c>
      <c r="H221" s="34">
        <f>Rings!J19*Scores!$E221</f>
        <v>0</v>
      </c>
      <c r="I221" s="34">
        <f>Rings!K19*Scores!$E221</f>
        <v>0</v>
      </c>
      <c r="J221" s="34">
        <f>Rings!L19*Scores!$E221</f>
        <v>0</v>
      </c>
      <c r="K221" s="34">
        <f>Rings!M19*Scores!$E221</f>
        <v>0</v>
      </c>
      <c r="L221" s="34">
        <f>Rings!N19*Scores!$E221</f>
        <v>0</v>
      </c>
      <c r="M221" s="34">
        <f>Rings!O19*Scores!$E221</f>
        <v>0</v>
      </c>
      <c r="N221" s="34">
        <f>Rings!P19*Scores!$E221</f>
        <v>0</v>
      </c>
      <c r="O221" s="34">
        <f>Rings!Q19*Scores!$E221</f>
        <v>0</v>
      </c>
      <c r="P221" s="34">
        <f>Rings!R19*Scores!$E221</f>
        <v>0</v>
      </c>
      <c r="Q221" s="34">
        <f>Rings!S19*Scores!$E221</f>
        <v>0</v>
      </c>
      <c r="R221" s="34">
        <f>Rings!T19*Scores!$E221</f>
        <v>1</v>
      </c>
      <c r="S221" s="34">
        <f>Rings!U19*Scores!$E221</f>
        <v>0</v>
      </c>
      <c r="T221" s="34">
        <f>Rings!V19*Scores!$E221</f>
        <v>0</v>
      </c>
      <c r="U221" s="34">
        <f>Rings!W19*Scores!$E221</f>
        <v>1</v>
      </c>
      <c r="V221" s="34">
        <f>Rings!X19*Scores!$E221</f>
        <v>0</v>
      </c>
      <c r="W221" s="34">
        <f>Rings!Y19*Scores!$E221</f>
        <v>1</v>
      </c>
      <c r="X221" s="34">
        <f>Rings!Z19*Scores!$E221</f>
        <v>1</v>
      </c>
      <c r="Y221" s="34">
        <f>Rings!AA19*Scores!$E221</f>
        <v>1</v>
      </c>
      <c r="Z221" s="34">
        <f>Rings!AB19*Scores!$E221</f>
        <v>0</v>
      </c>
      <c r="AA221" s="34">
        <f>Rings!AC19*Scores!$E221</f>
        <v>0</v>
      </c>
      <c r="AB221" s="34">
        <f>Rings!AD19*Scores!$E221</f>
        <v>1</v>
      </c>
      <c r="AC221" s="34">
        <f>Rings!AE19*Scores!$E221</f>
        <v>0</v>
      </c>
      <c r="AD221" s="34">
        <f>Rings!AF19*Scores!$E221</f>
        <v>1</v>
      </c>
      <c r="AE221" s="34">
        <f>Rings!AG19*Scores!$E221</f>
        <v>0</v>
      </c>
      <c r="AF221" s="34">
        <f>Rings!AH19*Scores!$E221</f>
        <v>1</v>
      </c>
      <c r="AG221" s="34">
        <f>Rings!AI19*Scores!$E221</f>
        <v>1</v>
      </c>
      <c r="AH221" s="34">
        <f>Rings!AJ19*Scores!$E221</f>
        <v>1</v>
      </c>
      <c r="AI221" s="34">
        <f>Rings!AK19*Scores!$E221</f>
        <v>0</v>
      </c>
      <c r="AJ221" s="34">
        <f>Rings!AL19*Scores!$E221</f>
        <v>0</v>
      </c>
      <c r="AK221" s="34">
        <f>Rings!AM19*Scores!$E221</f>
        <v>0</v>
      </c>
      <c r="AL221" s="34">
        <f>Rings!AN19*Scores!$E221</f>
        <v>0</v>
      </c>
      <c r="AM221" s="34">
        <f>Rings!AO19*Scores!$E221</f>
        <v>0</v>
      </c>
      <c r="AN221" s="34">
        <f>Rings!AP19*Scores!$E221</f>
        <v>0</v>
      </c>
      <c r="AO221" s="34">
        <f>Rings!AQ19*Scores!$E221</f>
        <v>0</v>
      </c>
      <c r="AP221" s="34">
        <f>Rings!AR19*Scores!$E221</f>
        <v>0</v>
      </c>
      <c r="AQ221" s="34">
        <f>Rings!AS19*Scores!$E221</f>
        <v>0</v>
      </c>
      <c r="AR221" s="34">
        <f>Rings!AT19*Scores!$E221</f>
        <v>0</v>
      </c>
      <c r="AS221" s="34">
        <f>Rings!AU19*Scores!$E221</f>
        <v>0</v>
      </c>
      <c r="AT221" s="34">
        <f>Rings!AV19*Scores!$E221</f>
        <v>0</v>
      </c>
      <c r="AU221" s="34">
        <f>Rings!AW19*Scores!$E221</f>
        <v>0</v>
      </c>
      <c r="AV221" s="34">
        <f>Rings!AX19*Scores!$E221</f>
        <v>0</v>
      </c>
      <c r="AW221" s="34">
        <f>Rings!AY19*Scores!$E221</f>
        <v>0</v>
      </c>
      <c r="AX221" s="34">
        <f>Rings!AZ19*Scores!$E221</f>
        <v>0</v>
      </c>
      <c r="AY221" s="34">
        <f>Rings!BA19*Scores!$E221</f>
        <v>0</v>
      </c>
      <c r="AZ221" s="34">
        <f>Rings!BB19*Scores!$E221</f>
        <v>0</v>
      </c>
    </row>
    <row r="222" spans="1:52" x14ac:dyDescent="0.3">
      <c r="A222">
        <f>Rings!A20</f>
        <v>316</v>
      </c>
      <c r="B222" t="s">
        <v>652</v>
      </c>
      <c r="C222" t="str">
        <f>Rings!E20</f>
        <v>Machrie Golf Course</v>
      </c>
      <c r="D222" s="34">
        <f>Rings!F20</f>
        <v>1</v>
      </c>
      <c r="E222" s="34">
        <f>Rings!G20</f>
        <v>1</v>
      </c>
      <c r="G222" s="34">
        <f>Rings!I20*Scores!$E222</f>
        <v>0</v>
      </c>
      <c r="H222" s="34">
        <f>Rings!J20*Scores!$E222</f>
        <v>0</v>
      </c>
      <c r="I222" s="34">
        <f>Rings!K20*Scores!$E222</f>
        <v>0</v>
      </c>
      <c r="J222" s="34">
        <f>Rings!L20*Scores!$E222</f>
        <v>0</v>
      </c>
      <c r="K222" s="34">
        <f>Rings!M20*Scores!$E222</f>
        <v>0</v>
      </c>
      <c r="L222" s="34">
        <f>Rings!N20*Scores!$E222</f>
        <v>0</v>
      </c>
      <c r="M222" s="34">
        <f>Rings!O20*Scores!$E222</f>
        <v>0</v>
      </c>
      <c r="N222" s="34">
        <f>Rings!P20*Scores!$E222</f>
        <v>0</v>
      </c>
      <c r="O222" s="34">
        <f>Rings!Q20*Scores!$E222</f>
        <v>0</v>
      </c>
      <c r="P222" s="34">
        <f>Rings!R20*Scores!$E222</f>
        <v>0</v>
      </c>
      <c r="Q222" s="34">
        <f>Rings!S20*Scores!$E222</f>
        <v>0</v>
      </c>
      <c r="R222" s="34">
        <f>Rings!T20*Scores!$E222</f>
        <v>1</v>
      </c>
      <c r="S222" s="34">
        <f>Rings!U20*Scores!$E222</f>
        <v>0</v>
      </c>
      <c r="T222" s="34">
        <f>Rings!V20*Scores!$E222</f>
        <v>0</v>
      </c>
      <c r="U222" s="34">
        <f>Rings!W20*Scores!$E222</f>
        <v>1</v>
      </c>
      <c r="V222" s="34">
        <f>Rings!X20*Scores!$E222</f>
        <v>0</v>
      </c>
      <c r="W222" s="34">
        <f>Rings!Y20*Scores!$E222</f>
        <v>1</v>
      </c>
      <c r="X222" s="34">
        <f>Rings!Z20*Scores!$E222</f>
        <v>1</v>
      </c>
      <c r="Y222" s="34">
        <f>Rings!AA20*Scores!$E222</f>
        <v>1</v>
      </c>
      <c r="Z222" s="34">
        <f>Rings!AB20*Scores!$E222</f>
        <v>0</v>
      </c>
      <c r="AA222" s="34">
        <f>Rings!AC20*Scores!$E222</f>
        <v>0</v>
      </c>
      <c r="AB222" s="34">
        <f>Rings!AD20*Scores!$E222</f>
        <v>1</v>
      </c>
      <c r="AC222" s="34">
        <f>Rings!AE20*Scores!$E222</f>
        <v>0</v>
      </c>
      <c r="AD222" s="34">
        <f>Rings!AF20*Scores!$E222</f>
        <v>1</v>
      </c>
      <c r="AE222" s="34">
        <f>Rings!AG20*Scores!$E222</f>
        <v>0</v>
      </c>
      <c r="AF222" s="34">
        <f>Rings!AH20*Scores!$E222</f>
        <v>1</v>
      </c>
      <c r="AG222" s="34">
        <f>Rings!AI20*Scores!$E222</f>
        <v>1</v>
      </c>
      <c r="AH222" s="34">
        <f>Rings!AJ20*Scores!$E222</f>
        <v>1</v>
      </c>
      <c r="AI222" s="34">
        <f>Rings!AK20*Scores!$E222</f>
        <v>0</v>
      </c>
      <c r="AJ222" s="34">
        <f>Rings!AL20*Scores!$E222</f>
        <v>0</v>
      </c>
      <c r="AK222" s="34">
        <f>Rings!AM20*Scores!$E222</f>
        <v>0</v>
      </c>
      <c r="AL222" s="34">
        <f>Rings!AN20*Scores!$E222</f>
        <v>0</v>
      </c>
      <c r="AM222" s="34">
        <f>Rings!AO20*Scores!$E222</f>
        <v>0</v>
      </c>
      <c r="AN222" s="34">
        <f>Rings!AP20*Scores!$E222</f>
        <v>0</v>
      </c>
      <c r="AO222" s="34">
        <f>Rings!AQ20*Scores!$E222</f>
        <v>0</v>
      </c>
      <c r="AP222" s="34">
        <f>Rings!AR20*Scores!$E222</f>
        <v>0</v>
      </c>
      <c r="AQ222" s="34">
        <f>Rings!AS20*Scores!$E222</f>
        <v>0</v>
      </c>
      <c r="AR222" s="34">
        <f>Rings!AT20*Scores!$E222</f>
        <v>0</v>
      </c>
      <c r="AS222" s="34">
        <f>Rings!AU20*Scores!$E222</f>
        <v>0</v>
      </c>
      <c r="AT222" s="34">
        <f>Rings!AV20*Scores!$E222</f>
        <v>0</v>
      </c>
      <c r="AU222" s="34">
        <f>Rings!AW20*Scores!$E222</f>
        <v>0</v>
      </c>
      <c r="AV222" s="34">
        <f>Rings!AX20*Scores!$E222</f>
        <v>0</v>
      </c>
      <c r="AW222" s="34">
        <f>Rings!AY20*Scores!$E222</f>
        <v>0</v>
      </c>
      <c r="AX222" s="34">
        <f>Rings!AZ20*Scores!$E222</f>
        <v>0</v>
      </c>
      <c r="AY222" s="34">
        <f>Rings!BA20*Scores!$E222</f>
        <v>0</v>
      </c>
      <c r="AZ222" s="34">
        <f>Rings!BB20*Scores!$E222</f>
        <v>0</v>
      </c>
    </row>
    <row r="223" spans="1:52" x14ac:dyDescent="0.3">
      <c r="A223">
        <f>Rings!A21</f>
        <v>317</v>
      </c>
      <c r="B223" t="s">
        <v>652</v>
      </c>
      <c r="C223" t="str">
        <f>Rings!E21</f>
        <v>Macallan</v>
      </c>
      <c r="D223" s="34">
        <f>Rings!F21</f>
        <v>1</v>
      </c>
      <c r="E223" s="34">
        <f>Rings!G21</f>
        <v>1</v>
      </c>
      <c r="G223" s="34">
        <f>Rings!I21*Scores!$E223</f>
        <v>0</v>
      </c>
      <c r="H223" s="34">
        <f>Rings!J21*Scores!$E223</f>
        <v>0</v>
      </c>
      <c r="I223" s="34">
        <f>Rings!K21*Scores!$E223</f>
        <v>0</v>
      </c>
      <c r="J223" s="34">
        <f>Rings!L21*Scores!$E223</f>
        <v>1</v>
      </c>
      <c r="K223" s="34">
        <f>Rings!M21*Scores!$E223</f>
        <v>0</v>
      </c>
      <c r="L223" s="34">
        <f>Rings!N21*Scores!$E223</f>
        <v>1</v>
      </c>
      <c r="M223" s="34">
        <f>Rings!O21*Scores!$E223</f>
        <v>1</v>
      </c>
      <c r="N223" s="34">
        <f>Rings!P21*Scores!$E223</f>
        <v>0</v>
      </c>
      <c r="O223" s="34">
        <f>Rings!Q21*Scores!$E223</f>
        <v>1</v>
      </c>
      <c r="P223" s="34">
        <f>Rings!R21*Scores!$E223</f>
        <v>1</v>
      </c>
      <c r="Q223" s="34">
        <f>Rings!S21*Scores!$E223</f>
        <v>0</v>
      </c>
      <c r="R223" s="34">
        <f>Rings!T21*Scores!$E223</f>
        <v>1</v>
      </c>
      <c r="S223" s="34">
        <f>Rings!U21*Scores!$E223</f>
        <v>0</v>
      </c>
      <c r="T223" s="34">
        <f>Rings!V21*Scores!$E223</f>
        <v>1</v>
      </c>
      <c r="U223" s="34">
        <f>Rings!W21*Scores!$E223</f>
        <v>1</v>
      </c>
      <c r="V223" s="34">
        <f>Rings!X21*Scores!$E223</f>
        <v>0</v>
      </c>
      <c r="W223" s="34">
        <f>Rings!Y21*Scores!$E223</f>
        <v>1</v>
      </c>
      <c r="X223" s="34">
        <f>Rings!Z21*Scores!$E223</f>
        <v>1</v>
      </c>
      <c r="Y223" s="34">
        <f>Rings!AA21*Scores!$E223</f>
        <v>1</v>
      </c>
      <c r="Z223" s="34">
        <f>Rings!AB21*Scores!$E223</f>
        <v>0</v>
      </c>
      <c r="AA223" s="34">
        <f>Rings!AC21*Scores!$E223</f>
        <v>0</v>
      </c>
      <c r="AB223" s="34">
        <f>Rings!AD21*Scores!$E223</f>
        <v>0</v>
      </c>
      <c r="AC223" s="34">
        <f>Rings!AE21*Scores!$E223</f>
        <v>0</v>
      </c>
      <c r="AD223" s="34">
        <f>Rings!AF21*Scores!$E223</f>
        <v>1</v>
      </c>
      <c r="AE223" s="34">
        <f>Rings!AG21*Scores!$E223</f>
        <v>1</v>
      </c>
      <c r="AF223" s="34">
        <f>Rings!AH21*Scores!$E223</f>
        <v>1</v>
      </c>
      <c r="AG223" s="34">
        <f>Rings!AI21*Scores!$E223</f>
        <v>1</v>
      </c>
      <c r="AH223" s="34">
        <f>Rings!AJ21*Scores!$E223</f>
        <v>1</v>
      </c>
      <c r="AI223" s="34">
        <f>Rings!AK21*Scores!$E223</f>
        <v>0</v>
      </c>
      <c r="AJ223" s="34">
        <f>Rings!AL21*Scores!$E223</f>
        <v>0</v>
      </c>
      <c r="AK223" s="34">
        <f>Rings!AM21*Scores!$E223</f>
        <v>0</v>
      </c>
      <c r="AL223" s="34">
        <f>Rings!AN21*Scores!$E223</f>
        <v>0</v>
      </c>
      <c r="AM223" s="34">
        <f>Rings!AO21*Scores!$E223</f>
        <v>0</v>
      </c>
      <c r="AN223" s="34">
        <f>Rings!AP21*Scores!$E223</f>
        <v>0</v>
      </c>
      <c r="AO223" s="34">
        <f>Rings!AQ21*Scores!$E223</f>
        <v>0</v>
      </c>
      <c r="AP223" s="34">
        <f>Rings!AR21*Scores!$E223</f>
        <v>0</v>
      </c>
      <c r="AQ223" s="34">
        <f>Rings!AS21*Scores!$E223</f>
        <v>0</v>
      </c>
      <c r="AR223" s="34">
        <f>Rings!AT21*Scores!$E223</f>
        <v>0</v>
      </c>
      <c r="AS223" s="34">
        <f>Rings!AU21*Scores!$E223</f>
        <v>0</v>
      </c>
      <c r="AT223" s="34">
        <f>Rings!AV21*Scores!$E223</f>
        <v>0</v>
      </c>
      <c r="AU223" s="34">
        <f>Rings!AW21*Scores!$E223</f>
        <v>0</v>
      </c>
      <c r="AV223" s="34">
        <f>Rings!AX21*Scores!$E223</f>
        <v>0</v>
      </c>
      <c r="AW223" s="34">
        <f>Rings!AY21*Scores!$E223</f>
        <v>0</v>
      </c>
      <c r="AX223" s="34">
        <f>Rings!AZ21*Scores!$E223</f>
        <v>0</v>
      </c>
      <c r="AY223" s="34">
        <f>Rings!BA21*Scores!$E223</f>
        <v>0</v>
      </c>
      <c r="AZ223" s="34">
        <f>Rings!BB21*Scores!$E223</f>
        <v>0</v>
      </c>
    </row>
    <row r="224" spans="1:52" x14ac:dyDescent="0.3">
      <c r="A224">
        <f>Rings!A22</f>
        <v>318</v>
      </c>
      <c r="B224" t="s">
        <v>652</v>
      </c>
      <c r="C224" t="str">
        <f>Rings!E22</f>
        <v>Black Sheep Brewery, Masham</v>
      </c>
      <c r="D224" s="34">
        <f>Rings!F22</f>
        <v>1</v>
      </c>
      <c r="E224" s="34">
        <f>Rings!G22</f>
        <v>1</v>
      </c>
      <c r="G224" s="34">
        <f>Rings!I22*Scores!$E224</f>
        <v>0</v>
      </c>
      <c r="H224" s="34">
        <f>Rings!J22*Scores!$E224</f>
        <v>0</v>
      </c>
      <c r="I224" s="34">
        <f>Rings!K22*Scores!$E224</f>
        <v>0</v>
      </c>
      <c r="J224" s="34">
        <f>Rings!L22*Scores!$E224</f>
        <v>0</v>
      </c>
      <c r="K224" s="34">
        <f>Rings!M22*Scores!$E224</f>
        <v>0</v>
      </c>
      <c r="L224" s="34">
        <f>Rings!N22*Scores!$E224</f>
        <v>1</v>
      </c>
      <c r="M224" s="34">
        <f>Rings!O22*Scores!$E224</f>
        <v>1</v>
      </c>
      <c r="N224" s="34">
        <f>Rings!P22*Scores!$E224</f>
        <v>1</v>
      </c>
      <c r="O224" s="34">
        <f>Rings!Q22*Scores!$E224</f>
        <v>1</v>
      </c>
      <c r="P224" s="34">
        <f>Rings!R22*Scores!$E224</f>
        <v>1</v>
      </c>
      <c r="Q224" s="34">
        <f>Rings!S22*Scores!$E224</f>
        <v>1</v>
      </c>
      <c r="R224" s="34">
        <f>Rings!T22*Scores!$E224</f>
        <v>1</v>
      </c>
      <c r="S224" s="34">
        <f>Rings!U22*Scores!$E224</f>
        <v>1</v>
      </c>
      <c r="T224" s="34">
        <f>Rings!V22*Scores!$E224</f>
        <v>1</v>
      </c>
      <c r="U224" s="34">
        <f>Rings!W22*Scores!$E224</f>
        <v>1</v>
      </c>
      <c r="V224" s="34">
        <f>Rings!X22*Scores!$E224</f>
        <v>1</v>
      </c>
      <c r="W224" s="34">
        <f>Rings!Y22*Scores!$E224</f>
        <v>1</v>
      </c>
      <c r="X224" s="34">
        <f>Rings!Z22*Scores!$E224</f>
        <v>1</v>
      </c>
      <c r="Y224" s="34">
        <f>Rings!AA22*Scores!$E224</f>
        <v>1</v>
      </c>
      <c r="Z224" s="34">
        <f>Rings!AB22*Scores!$E224</f>
        <v>1</v>
      </c>
      <c r="AA224" s="34">
        <f>Rings!AC22*Scores!$E224</f>
        <v>1</v>
      </c>
      <c r="AB224" s="34">
        <f>Rings!AD22*Scores!$E224</f>
        <v>1</v>
      </c>
      <c r="AC224" s="34">
        <f>Rings!AE22*Scores!$E224</f>
        <v>1</v>
      </c>
      <c r="AD224" s="34">
        <f>Rings!AF22*Scores!$E224</f>
        <v>1</v>
      </c>
      <c r="AE224" s="34">
        <f>Rings!AG22*Scores!$E224</f>
        <v>1</v>
      </c>
      <c r="AF224" s="34">
        <f>Rings!AH22*Scores!$E224</f>
        <v>1</v>
      </c>
      <c r="AG224" s="34">
        <f>Rings!AI22*Scores!$E224</f>
        <v>1</v>
      </c>
      <c r="AH224" s="34">
        <f>Rings!AJ22*Scores!$E224</f>
        <v>1</v>
      </c>
      <c r="AI224" s="34">
        <f>Rings!AK22*Scores!$E224</f>
        <v>0</v>
      </c>
      <c r="AJ224" s="34">
        <f>Rings!AL22*Scores!$E224</f>
        <v>0</v>
      </c>
      <c r="AK224" s="34">
        <f>Rings!AM22*Scores!$E224</f>
        <v>0</v>
      </c>
      <c r="AL224" s="34">
        <f>Rings!AN22*Scores!$E224</f>
        <v>0</v>
      </c>
      <c r="AM224" s="34">
        <f>Rings!AO22*Scores!$E224</f>
        <v>0</v>
      </c>
      <c r="AN224" s="34">
        <f>Rings!AP22*Scores!$E224</f>
        <v>0</v>
      </c>
      <c r="AO224" s="34">
        <f>Rings!AQ22*Scores!$E224</f>
        <v>0</v>
      </c>
      <c r="AP224" s="34">
        <f>Rings!AR22*Scores!$E224</f>
        <v>0</v>
      </c>
      <c r="AQ224" s="34">
        <f>Rings!AS22*Scores!$E224</f>
        <v>0</v>
      </c>
      <c r="AR224" s="34">
        <f>Rings!AT22*Scores!$E224</f>
        <v>0</v>
      </c>
      <c r="AS224" s="34">
        <f>Rings!AU22*Scores!$E224</f>
        <v>0</v>
      </c>
      <c r="AT224" s="34">
        <f>Rings!AV22*Scores!$E224</f>
        <v>0</v>
      </c>
      <c r="AU224" s="34">
        <f>Rings!AW22*Scores!$E224</f>
        <v>0</v>
      </c>
      <c r="AV224" s="34">
        <f>Rings!AX22*Scores!$E224</f>
        <v>0</v>
      </c>
      <c r="AW224" s="34">
        <f>Rings!AY22*Scores!$E224</f>
        <v>0</v>
      </c>
      <c r="AX224" s="34">
        <f>Rings!AZ22*Scores!$E224</f>
        <v>0</v>
      </c>
      <c r="AY224" s="34">
        <f>Rings!BA22*Scores!$E224</f>
        <v>0</v>
      </c>
      <c r="AZ224" s="34">
        <f>Rings!BB22*Scores!$E224</f>
        <v>0</v>
      </c>
    </row>
    <row r="225" spans="1:52" x14ac:dyDescent="0.3">
      <c r="A225">
        <f>Rings!A23</f>
        <v>319</v>
      </c>
      <c r="B225" t="s">
        <v>652</v>
      </c>
      <c r="C225" t="str">
        <f>Rings!E23</f>
        <v>The Bridge Inn, Pateley Bridge, Yorkshire</v>
      </c>
      <c r="D225" s="34">
        <f>Rings!F23</f>
        <v>1</v>
      </c>
      <c r="E225" s="34">
        <f>Rings!G23</f>
        <v>1</v>
      </c>
      <c r="G225" s="34">
        <f>Rings!I23*Scores!$E225</f>
        <v>1</v>
      </c>
      <c r="H225" s="34">
        <f>Rings!J23*Scores!$E225</f>
        <v>1</v>
      </c>
      <c r="I225" s="34">
        <f>Rings!K23*Scores!$E225</f>
        <v>0</v>
      </c>
      <c r="J225" s="34">
        <f>Rings!L23*Scores!$E225</f>
        <v>1</v>
      </c>
      <c r="K225" s="34">
        <f>Rings!M23*Scores!$E225</f>
        <v>1</v>
      </c>
      <c r="L225" s="34">
        <f>Rings!N23*Scores!$E225</f>
        <v>1</v>
      </c>
      <c r="M225" s="34">
        <f>Rings!O23*Scores!$E225</f>
        <v>1</v>
      </c>
      <c r="N225" s="34">
        <f>Rings!P23*Scores!$E225</f>
        <v>1</v>
      </c>
      <c r="O225" s="34">
        <f>Rings!Q23*Scores!$E225</f>
        <v>1</v>
      </c>
      <c r="P225" s="34">
        <f>Rings!R23*Scores!$E225</f>
        <v>1</v>
      </c>
      <c r="Q225" s="34">
        <f>Rings!S23*Scores!$E225</f>
        <v>1</v>
      </c>
      <c r="R225" s="34">
        <f>Rings!T23*Scores!$E225</f>
        <v>1</v>
      </c>
      <c r="S225" s="34">
        <f>Rings!U23*Scores!$E225</f>
        <v>1</v>
      </c>
      <c r="T225" s="34">
        <f>Rings!V23*Scores!$E225</f>
        <v>1</v>
      </c>
      <c r="U225" s="34">
        <f>Rings!W23*Scores!$E225</f>
        <v>1</v>
      </c>
      <c r="V225" s="34">
        <f>Rings!X23*Scores!$E225</f>
        <v>1</v>
      </c>
      <c r="W225" s="34">
        <f>Rings!Y23*Scores!$E225</f>
        <v>1</v>
      </c>
      <c r="X225" s="34">
        <f>Rings!Z23*Scores!$E225</f>
        <v>1</v>
      </c>
      <c r="Y225" s="34">
        <f>Rings!AA23*Scores!$E225</f>
        <v>1</v>
      </c>
      <c r="Z225" s="34">
        <f>Rings!AB23*Scores!$E225</f>
        <v>1</v>
      </c>
      <c r="AA225" s="34">
        <f>Rings!AC23*Scores!$E225</f>
        <v>1</v>
      </c>
      <c r="AB225" s="34">
        <f>Rings!AD23*Scores!$E225</f>
        <v>1</v>
      </c>
      <c r="AC225" s="34">
        <f>Rings!AE23*Scores!$E225</f>
        <v>1</v>
      </c>
      <c r="AD225" s="34">
        <f>Rings!AF23*Scores!$E225</f>
        <v>1</v>
      </c>
      <c r="AE225" s="34">
        <f>Rings!AG23*Scores!$E225</f>
        <v>1</v>
      </c>
      <c r="AF225" s="34">
        <f>Rings!AH23*Scores!$E225</f>
        <v>1</v>
      </c>
      <c r="AG225" s="34">
        <f>Rings!AI23*Scores!$E225</f>
        <v>1</v>
      </c>
      <c r="AH225" s="34">
        <f>Rings!AJ23*Scores!$E225</f>
        <v>1</v>
      </c>
      <c r="AI225" s="34">
        <f>Rings!AK23*Scores!$E225</f>
        <v>0</v>
      </c>
      <c r="AJ225" s="34">
        <f>Rings!AL23*Scores!$E225</f>
        <v>0</v>
      </c>
      <c r="AK225" s="34">
        <f>Rings!AM23*Scores!$E225</f>
        <v>0</v>
      </c>
      <c r="AL225" s="34">
        <f>Rings!AN23*Scores!$E225</f>
        <v>0</v>
      </c>
      <c r="AM225" s="34">
        <f>Rings!AO23*Scores!$E225</f>
        <v>0</v>
      </c>
      <c r="AN225" s="34">
        <f>Rings!AP23*Scores!$E225</f>
        <v>0</v>
      </c>
      <c r="AO225" s="34">
        <f>Rings!AQ23*Scores!$E225</f>
        <v>0</v>
      </c>
      <c r="AP225" s="34">
        <f>Rings!AR23*Scores!$E225</f>
        <v>0</v>
      </c>
      <c r="AQ225" s="34">
        <f>Rings!AS23*Scores!$E225</f>
        <v>0</v>
      </c>
      <c r="AR225" s="34">
        <f>Rings!AT23*Scores!$E225</f>
        <v>0</v>
      </c>
      <c r="AS225" s="34">
        <f>Rings!AU23*Scores!$E225</f>
        <v>0</v>
      </c>
      <c r="AT225" s="34">
        <f>Rings!AV23*Scores!$E225</f>
        <v>0</v>
      </c>
      <c r="AU225" s="34">
        <f>Rings!AW23*Scores!$E225</f>
        <v>0</v>
      </c>
      <c r="AV225" s="34">
        <f>Rings!AX23*Scores!$E225</f>
        <v>0</v>
      </c>
      <c r="AW225" s="34">
        <f>Rings!AY23*Scores!$E225</f>
        <v>0</v>
      </c>
      <c r="AX225" s="34">
        <f>Rings!AZ23*Scores!$E225</f>
        <v>0</v>
      </c>
      <c r="AY225" s="34">
        <f>Rings!BA23*Scores!$E225</f>
        <v>0</v>
      </c>
      <c r="AZ225" s="34">
        <f>Rings!BB23*Scores!$E225</f>
        <v>0</v>
      </c>
    </row>
    <row r="226" spans="1:52" x14ac:dyDescent="0.3">
      <c r="A226">
        <f>Rings!A24</f>
        <v>320</v>
      </c>
      <c r="B226" t="s">
        <v>652</v>
      </c>
      <c r="C226" t="str">
        <f>Rings!E24</f>
        <v>Red Lion, Burnsall</v>
      </c>
      <c r="D226" s="34">
        <f>Rings!F24</f>
        <v>1</v>
      </c>
      <c r="E226" s="34">
        <f>Rings!G24</f>
        <v>1</v>
      </c>
      <c r="G226" s="34">
        <f>Rings!I24*Scores!$E226</f>
        <v>0</v>
      </c>
      <c r="H226" s="34">
        <f>Rings!J24*Scores!$E226</f>
        <v>0</v>
      </c>
      <c r="I226" s="34">
        <f>Rings!K24*Scores!$E226</f>
        <v>0</v>
      </c>
      <c r="J226" s="34">
        <f>Rings!L24*Scores!$E226</f>
        <v>0</v>
      </c>
      <c r="K226" s="34">
        <f>Rings!M24*Scores!$E226</f>
        <v>0</v>
      </c>
      <c r="L226" s="34">
        <f>Rings!N24*Scores!$E226</f>
        <v>0</v>
      </c>
      <c r="M226" s="34">
        <f>Rings!O24*Scores!$E226</f>
        <v>0</v>
      </c>
      <c r="N226" s="34">
        <f>Rings!P24*Scores!$E226</f>
        <v>0</v>
      </c>
      <c r="O226" s="34">
        <f>Rings!Q24*Scores!$E226</f>
        <v>0</v>
      </c>
      <c r="P226" s="34">
        <f>Rings!R24*Scores!$E226</f>
        <v>0</v>
      </c>
      <c r="Q226" s="34">
        <f>Rings!S24*Scores!$E226</f>
        <v>0</v>
      </c>
      <c r="R226" s="34">
        <f>Rings!T24*Scores!$E226</f>
        <v>1</v>
      </c>
      <c r="S226" s="34">
        <f>Rings!U24*Scores!$E226</f>
        <v>0</v>
      </c>
      <c r="T226" s="34">
        <f>Rings!V24*Scores!$E226</f>
        <v>0</v>
      </c>
      <c r="U226" s="34">
        <f>Rings!W24*Scores!$E226</f>
        <v>1</v>
      </c>
      <c r="V226" s="34">
        <f>Rings!X24*Scores!$E226</f>
        <v>0</v>
      </c>
      <c r="W226" s="34">
        <f>Rings!Y24*Scores!$E226</f>
        <v>1</v>
      </c>
      <c r="X226" s="34">
        <f>Rings!Z24*Scores!$E226</f>
        <v>1</v>
      </c>
      <c r="Y226" s="34">
        <f>Rings!AA24*Scores!$E226</f>
        <v>1</v>
      </c>
      <c r="Z226" s="34">
        <f>Rings!AB24*Scores!$E226</f>
        <v>0</v>
      </c>
      <c r="AA226" s="34">
        <f>Rings!AC24*Scores!$E226</f>
        <v>0</v>
      </c>
      <c r="AB226" s="34">
        <f>Rings!AD24*Scores!$E226</f>
        <v>1</v>
      </c>
      <c r="AC226" s="34">
        <f>Rings!AE24*Scores!$E226</f>
        <v>0</v>
      </c>
      <c r="AD226" s="34">
        <f>Rings!AF24*Scores!$E226</f>
        <v>1</v>
      </c>
      <c r="AE226" s="34">
        <f>Rings!AG24*Scores!$E226</f>
        <v>0</v>
      </c>
      <c r="AF226" s="34">
        <f>Rings!AH24*Scores!$E226</f>
        <v>1</v>
      </c>
      <c r="AG226" s="34">
        <f>Rings!AI24*Scores!$E226</f>
        <v>1</v>
      </c>
      <c r="AH226" s="34">
        <f>Rings!AJ24*Scores!$E226</f>
        <v>1</v>
      </c>
      <c r="AI226" s="34">
        <f>Rings!AK24*Scores!$E226</f>
        <v>0</v>
      </c>
      <c r="AJ226" s="34">
        <f>Rings!AL24*Scores!$E226</f>
        <v>0</v>
      </c>
      <c r="AK226" s="34">
        <f>Rings!AM24*Scores!$E226</f>
        <v>0</v>
      </c>
      <c r="AL226" s="34">
        <f>Rings!AN24*Scores!$E226</f>
        <v>0</v>
      </c>
      <c r="AM226" s="34">
        <f>Rings!AO24*Scores!$E226</f>
        <v>0</v>
      </c>
      <c r="AN226" s="34">
        <f>Rings!AP24*Scores!$E226</f>
        <v>0</v>
      </c>
      <c r="AO226" s="34">
        <f>Rings!AQ24*Scores!$E226</f>
        <v>0</v>
      </c>
      <c r="AP226" s="34">
        <f>Rings!AR24*Scores!$E226</f>
        <v>0</v>
      </c>
      <c r="AQ226" s="34">
        <f>Rings!AS24*Scores!$E226</f>
        <v>0</v>
      </c>
      <c r="AR226" s="34">
        <f>Rings!AT24*Scores!$E226</f>
        <v>0</v>
      </c>
      <c r="AS226" s="34">
        <f>Rings!AU24*Scores!$E226</f>
        <v>0</v>
      </c>
      <c r="AT226" s="34">
        <f>Rings!AV24*Scores!$E226</f>
        <v>0</v>
      </c>
      <c r="AU226" s="34">
        <f>Rings!AW24*Scores!$E226</f>
        <v>0</v>
      </c>
      <c r="AV226" s="34">
        <f>Rings!AX24*Scores!$E226</f>
        <v>0</v>
      </c>
      <c r="AW226" s="34">
        <f>Rings!AY24*Scores!$E226</f>
        <v>0</v>
      </c>
      <c r="AX226" s="34">
        <f>Rings!AZ24*Scores!$E226</f>
        <v>0</v>
      </c>
      <c r="AY226" s="34">
        <f>Rings!BA24*Scores!$E226</f>
        <v>0</v>
      </c>
      <c r="AZ226" s="34">
        <f>Rings!BB24*Scores!$E226</f>
        <v>0</v>
      </c>
    </row>
    <row r="227" spans="1:52" x14ac:dyDescent="0.3">
      <c r="A227">
        <f>Rings!A25</f>
        <v>321</v>
      </c>
      <c r="B227" t="s">
        <v>652</v>
      </c>
      <c r="C227" t="str">
        <f>Rings!E25</f>
        <v>Beamsley Beacon</v>
      </c>
      <c r="D227" s="34">
        <f>Rings!F25</f>
        <v>1</v>
      </c>
      <c r="E227" s="34">
        <f>Rings!G25</f>
        <v>1</v>
      </c>
      <c r="G227" s="34">
        <f>Rings!I25*Scores!$E227</f>
        <v>0</v>
      </c>
      <c r="H227" s="34">
        <f>Rings!J25*Scores!$E227</f>
        <v>0</v>
      </c>
      <c r="I227" s="34">
        <f>Rings!K25*Scores!$E227</f>
        <v>0</v>
      </c>
      <c r="J227" s="34">
        <f>Rings!L25*Scores!$E227</f>
        <v>0</v>
      </c>
      <c r="K227" s="34">
        <f>Rings!M25*Scores!$E227</f>
        <v>0</v>
      </c>
      <c r="L227" s="34">
        <f>Rings!N25*Scores!$E227</f>
        <v>0</v>
      </c>
      <c r="M227" s="34">
        <f>Rings!O25*Scores!$E227</f>
        <v>0</v>
      </c>
      <c r="N227" s="34">
        <f>Rings!P25*Scores!$E227</f>
        <v>0</v>
      </c>
      <c r="O227" s="34">
        <f>Rings!Q25*Scores!$E227</f>
        <v>0</v>
      </c>
      <c r="P227" s="34">
        <f>Rings!R25*Scores!$E227</f>
        <v>0</v>
      </c>
      <c r="Q227" s="34">
        <f>Rings!S25*Scores!$E227</f>
        <v>0</v>
      </c>
      <c r="R227" s="34">
        <f>Rings!T25*Scores!$E227</f>
        <v>0</v>
      </c>
      <c r="S227" s="34">
        <f>Rings!U25*Scores!$E227</f>
        <v>0</v>
      </c>
      <c r="T227" s="34">
        <f>Rings!V25*Scores!$E227</f>
        <v>0</v>
      </c>
      <c r="U227" s="34">
        <f>Rings!W25*Scores!$E227</f>
        <v>1</v>
      </c>
      <c r="V227" s="34">
        <f>Rings!X25*Scores!$E227</f>
        <v>0</v>
      </c>
      <c r="W227" s="34">
        <f>Rings!Y25*Scores!$E227</f>
        <v>1</v>
      </c>
      <c r="X227" s="34">
        <f>Rings!Z25*Scores!$E227</f>
        <v>1</v>
      </c>
      <c r="Y227" s="34">
        <f>Rings!AA25*Scores!$E227</f>
        <v>1</v>
      </c>
      <c r="Z227" s="34">
        <f>Rings!AB25*Scores!$E227</f>
        <v>0</v>
      </c>
      <c r="AA227" s="34">
        <f>Rings!AC25*Scores!$E227</f>
        <v>0</v>
      </c>
      <c r="AB227" s="34">
        <f>Rings!AD25*Scores!$E227</f>
        <v>1</v>
      </c>
      <c r="AC227" s="34">
        <f>Rings!AE25*Scores!$E227</f>
        <v>0</v>
      </c>
      <c r="AD227" s="34">
        <f>Rings!AF25*Scores!$E227</f>
        <v>0</v>
      </c>
      <c r="AE227" s="34">
        <f>Rings!AG25*Scores!$E227</f>
        <v>0</v>
      </c>
      <c r="AF227" s="34">
        <f>Rings!AH25*Scores!$E227</f>
        <v>1</v>
      </c>
      <c r="AG227" s="34">
        <f>Rings!AI25*Scores!$E227</f>
        <v>1</v>
      </c>
      <c r="AH227" s="34">
        <f>Rings!AJ25*Scores!$E227</f>
        <v>1</v>
      </c>
      <c r="AI227" s="34">
        <f>Rings!AK25*Scores!$E227</f>
        <v>0</v>
      </c>
      <c r="AJ227" s="34">
        <f>Rings!AL25*Scores!$E227</f>
        <v>0</v>
      </c>
      <c r="AK227" s="34">
        <f>Rings!AM25*Scores!$E227</f>
        <v>0</v>
      </c>
      <c r="AL227" s="34">
        <f>Rings!AN25*Scores!$E227</f>
        <v>0</v>
      </c>
      <c r="AM227" s="34">
        <f>Rings!AO25*Scores!$E227</f>
        <v>0</v>
      </c>
      <c r="AN227" s="34">
        <f>Rings!AP25*Scores!$E227</f>
        <v>0</v>
      </c>
      <c r="AO227" s="34">
        <f>Rings!AQ25*Scores!$E227</f>
        <v>0</v>
      </c>
      <c r="AP227" s="34">
        <f>Rings!AR25*Scores!$E227</f>
        <v>0</v>
      </c>
      <c r="AQ227" s="34">
        <f>Rings!AS25*Scores!$E227</f>
        <v>0</v>
      </c>
      <c r="AR227" s="34">
        <f>Rings!AT25*Scores!$E227</f>
        <v>0</v>
      </c>
      <c r="AS227" s="34">
        <f>Rings!AU25*Scores!$E227</f>
        <v>0</v>
      </c>
      <c r="AT227" s="34">
        <f>Rings!AV25*Scores!$E227</f>
        <v>0</v>
      </c>
      <c r="AU227" s="34">
        <f>Rings!AW25*Scores!$E227</f>
        <v>0</v>
      </c>
      <c r="AV227" s="34">
        <f>Rings!AX25*Scores!$E227</f>
        <v>0</v>
      </c>
      <c r="AW227" s="34">
        <f>Rings!AY25*Scores!$E227</f>
        <v>0</v>
      </c>
      <c r="AX227" s="34">
        <f>Rings!AZ25*Scores!$E227</f>
        <v>0</v>
      </c>
      <c r="AY227" s="34">
        <f>Rings!BA25*Scores!$E227</f>
        <v>0</v>
      </c>
      <c r="AZ227" s="34">
        <f>Rings!BB25*Scores!$E227</f>
        <v>0</v>
      </c>
    </row>
    <row r="228" spans="1:52" x14ac:dyDescent="0.3">
      <c r="A228">
        <f>Rings!A26</f>
        <v>322</v>
      </c>
      <c r="B228" t="s">
        <v>652</v>
      </c>
      <c r="C228" t="str">
        <f>Rings!E26</f>
        <v>Lurgy Delf Quarry</v>
      </c>
      <c r="D228" s="34">
        <f>Rings!F26</f>
        <v>1</v>
      </c>
      <c r="E228" s="34">
        <f>Rings!G26</f>
        <v>1</v>
      </c>
      <c r="G228" s="34">
        <f>Rings!I26*Scores!$E228</f>
        <v>0</v>
      </c>
      <c r="H228" s="34">
        <f>Rings!J26*Scores!$E228</f>
        <v>0</v>
      </c>
      <c r="I228" s="34">
        <f>Rings!K26*Scores!$E228</f>
        <v>0</v>
      </c>
      <c r="J228" s="34">
        <f>Rings!L26*Scores!$E228</f>
        <v>0</v>
      </c>
      <c r="K228" s="34">
        <f>Rings!M26*Scores!$E228</f>
        <v>0</v>
      </c>
      <c r="L228" s="34">
        <f>Rings!N26*Scores!$E228</f>
        <v>0</v>
      </c>
      <c r="M228" s="34">
        <f>Rings!O26*Scores!$E228</f>
        <v>0</v>
      </c>
      <c r="N228" s="34">
        <f>Rings!P26*Scores!$E228</f>
        <v>0</v>
      </c>
      <c r="O228" s="34">
        <f>Rings!Q26*Scores!$E228</f>
        <v>0</v>
      </c>
      <c r="P228" s="34">
        <f>Rings!R26*Scores!$E228</f>
        <v>0</v>
      </c>
      <c r="Q228" s="34">
        <f>Rings!S26*Scores!$E228</f>
        <v>0</v>
      </c>
      <c r="R228" s="34">
        <f>Rings!T26*Scores!$E228</f>
        <v>0</v>
      </c>
      <c r="S228" s="34">
        <f>Rings!U26*Scores!$E228</f>
        <v>0</v>
      </c>
      <c r="T228" s="34">
        <f>Rings!V26*Scores!$E228</f>
        <v>0</v>
      </c>
      <c r="U228" s="34">
        <f>Rings!W26*Scores!$E228</f>
        <v>1</v>
      </c>
      <c r="V228" s="34">
        <f>Rings!X26*Scores!$E228</f>
        <v>0</v>
      </c>
      <c r="W228" s="34">
        <f>Rings!Y26*Scores!$E228</f>
        <v>1</v>
      </c>
      <c r="X228" s="34">
        <f>Rings!Z26*Scores!$E228</f>
        <v>1</v>
      </c>
      <c r="Y228" s="34">
        <f>Rings!AA26*Scores!$E228</f>
        <v>1</v>
      </c>
      <c r="Z228" s="34">
        <f>Rings!AB26*Scores!$E228</f>
        <v>0</v>
      </c>
      <c r="AA228" s="34">
        <f>Rings!AC26*Scores!$E228</f>
        <v>0</v>
      </c>
      <c r="AB228" s="34">
        <f>Rings!AD26*Scores!$E228</f>
        <v>1</v>
      </c>
      <c r="AC228" s="34">
        <f>Rings!AE26*Scores!$E228</f>
        <v>0</v>
      </c>
      <c r="AD228" s="34">
        <f>Rings!AF26*Scores!$E228</f>
        <v>0</v>
      </c>
      <c r="AE228" s="34">
        <f>Rings!AG26*Scores!$E228</f>
        <v>0</v>
      </c>
      <c r="AF228" s="34">
        <f>Rings!AH26*Scores!$E228</f>
        <v>1</v>
      </c>
      <c r="AG228" s="34">
        <f>Rings!AI26*Scores!$E228</f>
        <v>1</v>
      </c>
      <c r="AH228" s="34">
        <f>Rings!AJ26*Scores!$E228</f>
        <v>1</v>
      </c>
      <c r="AI228" s="34">
        <f>Rings!AK26*Scores!$E228</f>
        <v>0</v>
      </c>
      <c r="AJ228" s="34">
        <f>Rings!AL26*Scores!$E228</f>
        <v>0</v>
      </c>
      <c r="AK228" s="34">
        <f>Rings!AM26*Scores!$E228</f>
        <v>0</v>
      </c>
      <c r="AL228" s="34">
        <f>Rings!AN26*Scores!$E228</f>
        <v>0</v>
      </c>
      <c r="AM228" s="34">
        <f>Rings!AO26*Scores!$E228</f>
        <v>0</v>
      </c>
      <c r="AN228" s="34">
        <f>Rings!AP26*Scores!$E228</f>
        <v>0</v>
      </c>
      <c r="AO228" s="34">
        <f>Rings!AQ26*Scores!$E228</f>
        <v>0</v>
      </c>
      <c r="AP228" s="34">
        <f>Rings!AR26*Scores!$E228</f>
        <v>0</v>
      </c>
      <c r="AQ228" s="34">
        <f>Rings!AS26*Scores!$E228</f>
        <v>0</v>
      </c>
      <c r="AR228" s="34">
        <f>Rings!AT26*Scores!$E228</f>
        <v>0</v>
      </c>
      <c r="AS228" s="34">
        <f>Rings!AU26*Scores!$E228</f>
        <v>0</v>
      </c>
      <c r="AT228" s="34">
        <f>Rings!AV26*Scores!$E228</f>
        <v>0</v>
      </c>
      <c r="AU228" s="34">
        <f>Rings!AW26*Scores!$E228</f>
        <v>0</v>
      </c>
      <c r="AV228" s="34">
        <f>Rings!AX26*Scores!$E228</f>
        <v>0</v>
      </c>
      <c r="AW228" s="34">
        <f>Rings!AY26*Scores!$E228</f>
        <v>0</v>
      </c>
      <c r="AX228" s="34">
        <f>Rings!AZ26*Scores!$E228</f>
        <v>0</v>
      </c>
      <c r="AY228" s="34">
        <f>Rings!BA26*Scores!$E228</f>
        <v>0</v>
      </c>
      <c r="AZ228" s="34">
        <f>Rings!BB26*Scores!$E228</f>
        <v>0</v>
      </c>
    </row>
    <row r="229" spans="1:52" x14ac:dyDescent="0.3">
      <c r="A229">
        <f>Rings!A27</f>
        <v>323</v>
      </c>
      <c r="B229" t="s">
        <v>652</v>
      </c>
      <c r="C229" t="str">
        <f>Rings!E27</f>
        <v>Addingham Car Park</v>
      </c>
      <c r="D229" s="34">
        <f>Rings!F27</f>
        <v>1</v>
      </c>
      <c r="E229" s="34">
        <f>Rings!G27</f>
        <v>1</v>
      </c>
      <c r="G229" s="34">
        <f>Rings!I27*Scores!$E229</f>
        <v>0</v>
      </c>
      <c r="H229" s="34">
        <f>Rings!J27*Scores!$E229</f>
        <v>0</v>
      </c>
      <c r="I229" s="34">
        <f>Rings!K27*Scores!$E229</f>
        <v>0</v>
      </c>
      <c r="J229" s="34">
        <f>Rings!L27*Scores!$E229</f>
        <v>0</v>
      </c>
      <c r="K229" s="34">
        <f>Rings!M27*Scores!$E229</f>
        <v>0</v>
      </c>
      <c r="L229" s="34">
        <f>Rings!N27*Scores!$E229</f>
        <v>0</v>
      </c>
      <c r="M229" s="34">
        <f>Rings!O27*Scores!$E229</f>
        <v>0</v>
      </c>
      <c r="N229" s="34">
        <f>Rings!P27*Scores!$E229</f>
        <v>0</v>
      </c>
      <c r="O229" s="34">
        <f>Rings!Q27*Scores!$E229</f>
        <v>0</v>
      </c>
      <c r="P229" s="34">
        <f>Rings!R27*Scores!$E229</f>
        <v>0</v>
      </c>
      <c r="Q229" s="34">
        <f>Rings!S27*Scores!$E229</f>
        <v>0</v>
      </c>
      <c r="R229" s="34">
        <f>Rings!T27*Scores!$E229</f>
        <v>0</v>
      </c>
      <c r="S229" s="34">
        <f>Rings!U27*Scores!$E229</f>
        <v>0</v>
      </c>
      <c r="T229" s="34">
        <f>Rings!V27*Scores!$E229</f>
        <v>0</v>
      </c>
      <c r="U229" s="34">
        <f>Rings!W27*Scores!$E229</f>
        <v>1</v>
      </c>
      <c r="V229" s="34">
        <f>Rings!X27*Scores!$E229</f>
        <v>0</v>
      </c>
      <c r="W229" s="34">
        <f>Rings!Y27*Scores!$E229</f>
        <v>1</v>
      </c>
      <c r="X229" s="34">
        <f>Rings!Z27*Scores!$E229</f>
        <v>1</v>
      </c>
      <c r="Y229" s="34">
        <f>Rings!AA27*Scores!$E229</f>
        <v>1</v>
      </c>
      <c r="Z229" s="34">
        <f>Rings!AB27*Scores!$E229</f>
        <v>0</v>
      </c>
      <c r="AA229" s="34">
        <f>Rings!AC27*Scores!$E229</f>
        <v>0</v>
      </c>
      <c r="AB229" s="34">
        <f>Rings!AD27*Scores!$E229</f>
        <v>1</v>
      </c>
      <c r="AC229" s="34">
        <f>Rings!AE27*Scores!$E229</f>
        <v>0</v>
      </c>
      <c r="AD229" s="34">
        <f>Rings!AF27*Scores!$E229</f>
        <v>0</v>
      </c>
      <c r="AE229" s="34">
        <f>Rings!AG27*Scores!$E229</f>
        <v>0</v>
      </c>
      <c r="AF229" s="34">
        <f>Rings!AH27*Scores!$E229</f>
        <v>1</v>
      </c>
      <c r="AG229" s="34">
        <f>Rings!AI27*Scores!$E229</f>
        <v>1</v>
      </c>
      <c r="AH229" s="34">
        <f>Rings!AJ27*Scores!$E229</f>
        <v>1</v>
      </c>
      <c r="AI229" s="34">
        <f>Rings!AK27*Scores!$E229</f>
        <v>0</v>
      </c>
      <c r="AJ229" s="34">
        <f>Rings!AL27*Scores!$E229</f>
        <v>0</v>
      </c>
      <c r="AK229" s="34">
        <f>Rings!AM27*Scores!$E229</f>
        <v>0</v>
      </c>
      <c r="AL229" s="34">
        <f>Rings!AN27*Scores!$E229</f>
        <v>0</v>
      </c>
      <c r="AM229" s="34">
        <f>Rings!AO27*Scores!$E229</f>
        <v>0</v>
      </c>
      <c r="AN229" s="34">
        <f>Rings!AP27*Scores!$E229</f>
        <v>0</v>
      </c>
      <c r="AO229" s="34">
        <f>Rings!AQ27*Scores!$E229</f>
        <v>0</v>
      </c>
      <c r="AP229" s="34">
        <f>Rings!AR27*Scores!$E229</f>
        <v>0</v>
      </c>
      <c r="AQ229" s="34">
        <f>Rings!AS27*Scores!$E229</f>
        <v>0</v>
      </c>
      <c r="AR229" s="34">
        <f>Rings!AT27*Scores!$E229</f>
        <v>0</v>
      </c>
      <c r="AS229" s="34">
        <f>Rings!AU27*Scores!$E229</f>
        <v>0</v>
      </c>
      <c r="AT229" s="34">
        <f>Rings!AV27*Scores!$E229</f>
        <v>0</v>
      </c>
      <c r="AU229" s="34">
        <f>Rings!AW27*Scores!$E229</f>
        <v>0</v>
      </c>
      <c r="AV229" s="34">
        <f>Rings!AX27*Scores!$E229</f>
        <v>0</v>
      </c>
      <c r="AW229" s="34">
        <f>Rings!AY27*Scores!$E229</f>
        <v>0</v>
      </c>
      <c r="AX229" s="34">
        <f>Rings!AZ27*Scores!$E229</f>
        <v>0</v>
      </c>
      <c r="AY229" s="34">
        <f>Rings!BA27*Scores!$E229</f>
        <v>0</v>
      </c>
      <c r="AZ229" s="34">
        <f>Rings!BB27*Scores!$E229</f>
        <v>0</v>
      </c>
    </row>
    <row r="230" spans="1:52" x14ac:dyDescent="0.3">
      <c r="A230">
        <f>Rings!A28</f>
        <v>324</v>
      </c>
      <c r="B230" t="s">
        <v>652</v>
      </c>
      <c r="C230" t="str">
        <f>Rings!E28</f>
        <v>Ilkley Golf Club</v>
      </c>
      <c r="D230" s="34">
        <f>Rings!F28</f>
        <v>1</v>
      </c>
      <c r="E230" s="34">
        <f>Rings!G28</f>
        <v>1</v>
      </c>
      <c r="G230" s="34">
        <f>Rings!I28*Scores!$E230</f>
        <v>0</v>
      </c>
      <c r="H230" s="34">
        <f>Rings!J28*Scores!$E230</f>
        <v>0</v>
      </c>
      <c r="I230" s="34">
        <f>Rings!K28*Scores!$E230</f>
        <v>0</v>
      </c>
      <c r="J230" s="34">
        <f>Rings!L28*Scores!$E230</f>
        <v>0</v>
      </c>
      <c r="K230" s="34">
        <f>Rings!M28*Scores!$E230</f>
        <v>0</v>
      </c>
      <c r="L230" s="34">
        <f>Rings!N28*Scores!$E230</f>
        <v>0</v>
      </c>
      <c r="M230" s="34">
        <f>Rings!O28*Scores!$E230</f>
        <v>0</v>
      </c>
      <c r="N230" s="34">
        <f>Rings!P28*Scores!$E230</f>
        <v>0</v>
      </c>
      <c r="O230" s="34">
        <f>Rings!Q28*Scores!$E230</f>
        <v>0</v>
      </c>
      <c r="P230" s="34">
        <f>Rings!R28*Scores!$E230</f>
        <v>0</v>
      </c>
      <c r="Q230" s="34">
        <f>Rings!S28*Scores!$E230</f>
        <v>0</v>
      </c>
      <c r="R230" s="34">
        <f>Rings!T28*Scores!$E230</f>
        <v>0</v>
      </c>
      <c r="S230" s="34">
        <f>Rings!U28*Scores!$E230</f>
        <v>0</v>
      </c>
      <c r="T230" s="34">
        <f>Rings!V28*Scores!$E230</f>
        <v>0</v>
      </c>
      <c r="U230" s="34">
        <f>Rings!W28*Scores!$E230</f>
        <v>1</v>
      </c>
      <c r="V230" s="34">
        <f>Rings!X28*Scores!$E230</f>
        <v>0</v>
      </c>
      <c r="W230" s="34">
        <f>Rings!Y28*Scores!$E230</f>
        <v>1</v>
      </c>
      <c r="X230" s="34">
        <f>Rings!Z28*Scores!$E230</f>
        <v>1</v>
      </c>
      <c r="Y230" s="34">
        <f>Rings!AA28*Scores!$E230</f>
        <v>1</v>
      </c>
      <c r="Z230" s="34">
        <f>Rings!AB28*Scores!$E230</f>
        <v>0</v>
      </c>
      <c r="AA230" s="34">
        <f>Rings!AC28*Scores!$E230</f>
        <v>0</v>
      </c>
      <c r="AB230" s="34">
        <f>Rings!AD28*Scores!$E230</f>
        <v>1</v>
      </c>
      <c r="AC230" s="34">
        <f>Rings!AE28*Scores!$E230</f>
        <v>0</v>
      </c>
      <c r="AD230" s="34">
        <f>Rings!AF28*Scores!$E230</f>
        <v>0</v>
      </c>
      <c r="AE230" s="34">
        <f>Rings!AG28*Scores!$E230</f>
        <v>0</v>
      </c>
      <c r="AF230" s="34">
        <f>Rings!AH28*Scores!$E230</f>
        <v>1</v>
      </c>
      <c r="AG230" s="34">
        <f>Rings!AI28*Scores!$E230</f>
        <v>1</v>
      </c>
      <c r="AH230" s="34">
        <f>Rings!AJ28*Scores!$E230</f>
        <v>1</v>
      </c>
      <c r="AI230" s="34">
        <f>Rings!AK28*Scores!$E230</f>
        <v>0</v>
      </c>
      <c r="AJ230" s="34">
        <f>Rings!AL28*Scores!$E230</f>
        <v>0</v>
      </c>
      <c r="AK230" s="34">
        <f>Rings!AM28*Scores!$E230</f>
        <v>0</v>
      </c>
      <c r="AL230" s="34">
        <f>Rings!AN28*Scores!$E230</f>
        <v>0</v>
      </c>
      <c r="AM230" s="34">
        <f>Rings!AO28*Scores!$E230</f>
        <v>0</v>
      </c>
      <c r="AN230" s="34">
        <f>Rings!AP28*Scores!$E230</f>
        <v>0</v>
      </c>
      <c r="AO230" s="34">
        <f>Rings!AQ28*Scores!$E230</f>
        <v>0</v>
      </c>
      <c r="AP230" s="34">
        <f>Rings!AR28*Scores!$E230</f>
        <v>0</v>
      </c>
      <c r="AQ230" s="34">
        <f>Rings!AS28*Scores!$E230</f>
        <v>0</v>
      </c>
      <c r="AR230" s="34">
        <f>Rings!AT28*Scores!$E230</f>
        <v>0</v>
      </c>
      <c r="AS230" s="34">
        <f>Rings!AU28*Scores!$E230</f>
        <v>0</v>
      </c>
      <c r="AT230" s="34">
        <f>Rings!AV28*Scores!$E230</f>
        <v>0</v>
      </c>
      <c r="AU230" s="34">
        <f>Rings!AW28*Scores!$E230</f>
        <v>0</v>
      </c>
      <c r="AV230" s="34">
        <f>Rings!AX28*Scores!$E230</f>
        <v>0</v>
      </c>
      <c r="AW230" s="34">
        <f>Rings!AY28*Scores!$E230</f>
        <v>0</v>
      </c>
      <c r="AX230" s="34">
        <f>Rings!AZ28*Scores!$E230</f>
        <v>0</v>
      </c>
      <c r="AY230" s="34">
        <f>Rings!BA28*Scores!$E230</f>
        <v>0</v>
      </c>
      <c r="AZ230" s="34">
        <f>Rings!BB28*Scores!$E230</f>
        <v>0</v>
      </c>
    </row>
    <row r="231" spans="1:52" x14ac:dyDescent="0.3">
      <c r="A231">
        <f>Rings!A29</f>
        <v>325</v>
      </c>
      <c r="B231" t="s">
        <v>652</v>
      </c>
      <c r="C231" t="str">
        <f>Rings!E29</f>
        <v>Springbank</v>
      </c>
      <c r="D231" s="34">
        <f>Rings!F29</f>
        <v>1</v>
      </c>
      <c r="E231" s="34">
        <f>Rings!G29</f>
        <v>1</v>
      </c>
      <c r="G231" s="34">
        <f>Rings!I29*Scores!$E231</f>
        <v>0</v>
      </c>
      <c r="H231" s="34">
        <f>Rings!J29*Scores!$E231</f>
        <v>0</v>
      </c>
      <c r="I231" s="34">
        <f>Rings!K29*Scores!$E231</f>
        <v>0</v>
      </c>
      <c r="J231" s="34">
        <f>Rings!L29*Scores!$E231</f>
        <v>1</v>
      </c>
      <c r="K231" s="34">
        <f>Rings!M29*Scores!$E231</f>
        <v>0</v>
      </c>
      <c r="L231" s="34">
        <f>Rings!N29*Scores!$E231</f>
        <v>1</v>
      </c>
      <c r="M231" s="34">
        <f>Rings!O29*Scores!$E231</f>
        <v>1</v>
      </c>
      <c r="N231" s="34">
        <f>Rings!P29*Scores!$E231</f>
        <v>0</v>
      </c>
      <c r="O231" s="34">
        <f>Rings!Q29*Scores!$E231</f>
        <v>1</v>
      </c>
      <c r="P231" s="34">
        <f>Rings!R29*Scores!$E231</f>
        <v>1</v>
      </c>
      <c r="Q231" s="34">
        <f>Rings!S29*Scores!$E231</f>
        <v>0</v>
      </c>
      <c r="R231" s="34">
        <f>Rings!T29*Scores!$E231</f>
        <v>1</v>
      </c>
      <c r="S231" s="34">
        <f>Rings!U29*Scores!$E231</f>
        <v>0</v>
      </c>
      <c r="T231" s="34">
        <f>Rings!V29*Scores!$E231</f>
        <v>1</v>
      </c>
      <c r="U231" s="34">
        <f>Rings!W29*Scores!$E231</f>
        <v>1</v>
      </c>
      <c r="V231" s="34">
        <f>Rings!X29*Scores!$E231</f>
        <v>0</v>
      </c>
      <c r="W231" s="34">
        <f>Rings!Y29*Scores!$E231</f>
        <v>1</v>
      </c>
      <c r="X231" s="34">
        <f>Rings!Z29*Scores!$E231</f>
        <v>1</v>
      </c>
      <c r="Y231" s="34">
        <f>Rings!AA29*Scores!$E231</f>
        <v>1</v>
      </c>
      <c r="Z231" s="34">
        <f>Rings!AB29*Scores!$E231</f>
        <v>0</v>
      </c>
      <c r="AA231" s="34">
        <f>Rings!AC29*Scores!$E231</f>
        <v>0</v>
      </c>
      <c r="AB231" s="34">
        <f>Rings!AD29*Scores!$E231</f>
        <v>0</v>
      </c>
      <c r="AC231" s="34">
        <f>Rings!AE29*Scores!$E231</f>
        <v>0</v>
      </c>
      <c r="AD231" s="34">
        <f>Rings!AF29*Scores!$E231</f>
        <v>1</v>
      </c>
      <c r="AE231" s="34">
        <f>Rings!AG29*Scores!$E231</f>
        <v>1</v>
      </c>
      <c r="AF231" s="34">
        <f>Rings!AH29*Scores!$E231</f>
        <v>1</v>
      </c>
      <c r="AG231" s="34">
        <f>Rings!AI29*Scores!$E231</f>
        <v>1</v>
      </c>
      <c r="AH231" s="34">
        <f>Rings!AJ29*Scores!$E231</f>
        <v>1</v>
      </c>
      <c r="AI231" s="34">
        <f>Rings!AK29*Scores!$E231</f>
        <v>0</v>
      </c>
      <c r="AJ231" s="34">
        <f>Rings!AL29*Scores!$E231</f>
        <v>0</v>
      </c>
      <c r="AK231" s="34">
        <f>Rings!AM29*Scores!$E231</f>
        <v>0</v>
      </c>
      <c r="AL231" s="34">
        <f>Rings!AN29*Scores!$E231</f>
        <v>0</v>
      </c>
      <c r="AM231" s="34">
        <f>Rings!AO29*Scores!$E231</f>
        <v>0</v>
      </c>
      <c r="AN231" s="34">
        <f>Rings!AP29*Scores!$E231</f>
        <v>0</v>
      </c>
      <c r="AO231" s="34">
        <f>Rings!AQ29*Scores!$E231</f>
        <v>0</v>
      </c>
      <c r="AP231" s="34">
        <f>Rings!AR29*Scores!$E231</f>
        <v>0</v>
      </c>
      <c r="AQ231" s="34">
        <f>Rings!AS29*Scores!$E231</f>
        <v>0</v>
      </c>
      <c r="AR231" s="34">
        <f>Rings!AT29*Scores!$E231</f>
        <v>0</v>
      </c>
      <c r="AS231" s="34">
        <f>Rings!AU29*Scores!$E231</f>
        <v>0</v>
      </c>
      <c r="AT231" s="34">
        <f>Rings!AV29*Scores!$E231</f>
        <v>0</v>
      </c>
      <c r="AU231" s="34">
        <f>Rings!AW29*Scores!$E231</f>
        <v>0</v>
      </c>
      <c r="AV231" s="34">
        <f>Rings!AX29*Scores!$E231</f>
        <v>0</v>
      </c>
      <c r="AW231" s="34">
        <f>Rings!AY29*Scores!$E231</f>
        <v>0</v>
      </c>
      <c r="AX231" s="34">
        <f>Rings!AZ29*Scores!$E231</f>
        <v>0</v>
      </c>
      <c r="AY231" s="34">
        <f>Rings!BA29*Scores!$E231</f>
        <v>0</v>
      </c>
      <c r="AZ231" s="34">
        <f>Rings!BB29*Scores!$E231</f>
        <v>0</v>
      </c>
    </row>
    <row r="232" spans="1:52" x14ac:dyDescent="0.3">
      <c r="A232">
        <f>Rings!A30</f>
        <v>326</v>
      </c>
      <c r="B232" t="s">
        <v>652</v>
      </c>
      <c r="C232" t="str">
        <f>Rings!E30</f>
        <v>Coniston Brewery</v>
      </c>
      <c r="D232" s="34">
        <f>Rings!F30</f>
        <v>1</v>
      </c>
      <c r="E232" s="34">
        <f>Rings!G30</f>
        <v>1</v>
      </c>
      <c r="G232" s="34">
        <f>Rings!I30*Scores!$E232</f>
        <v>0</v>
      </c>
      <c r="H232" s="34">
        <f>Rings!J30*Scores!$E232</f>
        <v>0</v>
      </c>
      <c r="I232" s="34">
        <f>Rings!K30*Scores!$E232</f>
        <v>0</v>
      </c>
      <c r="J232" s="34">
        <f>Rings!L30*Scores!$E232</f>
        <v>0</v>
      </c>
      <c r="K232" s="34">
        <f>Rings!M30*Scores!$E232</f>
        <v>0</v>
      </c>
      <c r="L232" s="34">
        <f>Rings!N30*Scores!$E232</f>
        <v>1</v>
      </c>
      <c r="M232" s="34">
        <f>Rings!O30*Scores!$E232</f>
        <v>1</v>
      </c>
      <c r="N232" s="34">
        <f>Rings!P30*Scores!$E232</f>
        <v>1</v>
      </c>
      <c r="O232" s="34">
        <f>Rings!Q30*Scores!$E232</f>
        <v>1</v>
      </c>
      <c r="P232" s="34">
        <f>Rings!R30*Scores!$E232</f>
        <v>1</v>
      </c>
      <c r="Q232" s="34">
        <f>Rings!S30*Scores!$E232</f>
        <v>0</v>
      </c>
      <c r="R232" s="34">
        <f>Rings!T30*Scores!$E232</f>
        <v>1</v>
      </c>
      <c r="S232" s="34">
        <f>Rings!U30*Scores!$E232</f>
        <v>1</v>
      </c>
      <c r="T232" s="34">
        <f>Rings!V30*Scores!$E232</f>
        <v>1</v>
      </c>
      <c r="U232" s="34">
        <f>Rings!W30*Scores!$E232</f>
        <v>1</v>
      </c>
      <c r="V232" s="34">
        <f>Rings!X30*Scores!$E232</f>
        <v>1</v>
      </c>
      <c r="W232" s="34">
        <f>Rings!Y30*Scores!$E232</f>
        <v>1</v>
      </c>
      <c r="X232" s="34">
        <f>Rings!Z30*Scores!$E232</f>
        <v>1</v>
      </c>
      <c r="Y232" s="34">
        <f>Rings!AA30*Scores!$E232</f>
        <v>1</v>
      </c>
      <c r="Z232" s="34">
        <f>Rings!AB30*Scores!$E232</f>
        <v>1</v>
      </c>
      <c r="AA232" s="34">
        <f>Rings!AC30*Scores!$E232</f>
        <v>1</v>
      </c>
      <c r="AB232" s="34">
        <f>Rings!AD30*Scores!$E232</f>
        <v>1</v>
      </c>
      <c r="AC232" s="34">
        <f>Rings!AE30*Scores!$E232</f>
        <v>1</v>
      </c>
      <c r="AD232" s="34">
        <f>Rings!AF30*Scores!$E232</f>
        <v>1</v>
      </c>
      <c r="AE232" s="34">
        <f>Rings!AG30*Scores!$E232</f>
        <v>1</v>
      </c>
      <c r="AF232" s="34">
        <f>Rings!AH30*Scores!$E232</f>
        <v>1</v>
      </c>
      <c r="AG232" s="34">
        <f>Rings!AI30*Scores!$E232</f>
        <v>1</v>
      </c>
      <c r="AH232" s="34">
        <f>Rings!AJ30*Scores!$E232</f>
        <v>1</v>
      </c>
      <c r="AI232" s="34">
        <f>Rings!AK30*Scores!$E232</f>
        <v>0</v>
      </c>
      <c r="AJ232" s="34">
        <f>Rings!AL30*Scores!$E232</f>
        <v>0</v>
      </c>
      <c r="AK232" s="34">
        <f>Rings!AM30*Scores!$E232</f>
        <v>0</v>
      </c>
      <c r="AL232" s="34">
        <f>Rings!AN30*Scores!$E232</f>
        <v>0</v>
      </c>
      <c r="AM232" s="34">
        <f>Rings!AO30*Scores!$E232</f>
        <v>0</v>
      </c>
      <c r="AN232" s="34">
        <f>Rings!AP30*Scores!$E232</f>
        <v>0</v>
      </c>
      <c r="AO232" s="34">
        <f>Rings!AQ30*Scores!$E232</f>
        <v>0</v>
      </c>
      <c r="AP232" s="34">
        <f>Rings!AR30*Scores!$E232</f>
        <v>0</v>
      </c>
      <c r="AQ232" s="34">
        <f>Rings!AS30*Scores!$E232</f>
        <v>0</v>
      </c>
      <c r="AR232" s="34">
        <f>Rings!AT30*Scores!$E232</f>
        <v>0</v>
      </c>
      <c r="AS232" s="34">
        <f>Rings!AU30*Scores!$E232</f>
        <v>0</v>
      </c>
      <c r="AT232" s="34">
        <f>Rings!AV30*Scores!$E232</f>
        <v>0</v>
      </c>
      <c r="AU232" s="34">
        <f>Rings!AW30*Scores!$E232</f>
        <v>0</v>
      </c>
      <c r="AV232" s="34">
        <f>Rings!AX30*Scores!$E232</f>
        <v>0</v>
      </c>
      <c r="AW232" s="34">
        <f>Rings!AY30*Scores!$E232</f>
        <v>0</v>
      </c>
      <c r="AX232" s="34">
        <f>Rings!AZ30*Scores!$E232</f>
        <v>0</v>
      </c>
      <c r="AY232" s="34">
        <f>Rings!BA30*Scores!$E232</f>
        <v>0</v>
      </c>
      <c r="AZ232" s="34">
        <f>Rings!BB30*Scores!$E232</f>
        <v>0</v>
      </c>
    </row>
    <row r="233" spans="1:52" x14ac:dyDescent="0.3">
      <c r="A233">
        <f>Rings!A31</f>
        <v>327</v>
      </c>
      <c r="B233" t="s">
        <v>652</v>
      </c>
      <c r="C233" t="str">
        <f>Rings!E31</f>
        <v>The Sun Inn, Coniston</v>
      </c>
      <c r="D233" s="34">
        <f>Rings!F31</f>
        <v>1</v>
      </c>
      <c r="E233" s="34">
        <f>Rings!G31</f>
        <v>1</v>
      </c>
      <c r="G233" s="34">
        <f>Rings!I31*Scores!$E233</f>
        <v>0</v>
      </c>
      <c r="H233" s="34">
        <f>Rings!J31*Scores!$E233</f>
        <v>0</v>
      </c>
      <c r="I233" s="34">
        <f>Rings!K31*Scores!$E233</f>
        <v>0</v>
      </c>
      <c r="J233" s="34">
        <f>Rings!L31*Scores!$E233</f>
        <v>0</v>
      </c>
      <c r="K233" s="34">
        <f>Rings!M31*Scores!$E233</f>
        <v>0</v>
      </c>
      <c r="L233" s="34">
        <f>Rings!N31*Scores!$E233</f>
        <v>0</v>
      </c>
      <c r="M233" s="34">
        <f>Rings!O31*Scores!$E233</f>
        <v>0</v>
      </c>
      <c r="N233" s="34">
        <f>Rings!P31*Scores!$E233</f>
        <v>0</v>
      </c>
      <c r="O233" s="34">
        <f>Rings!Q31*Scores!$E233</f>
        <v>0</v>
      </c>
      <c r="P233" s="34">
        <f>Rings!R31*Scores!$E233</f>
        <v>0</v>
      </c>
      <c r="Q233" s="34">
        <f>Rings!S31*Scores!$E233</f>
        <v>0</v>
      </c>
      <c r="R233" s="34">
        <f>Rings!T31*Scores!$E233</f>
        <v>1</v>
      </c>
      <c r="S233" s="34">
        <f>Rings!U31*Scores!$E233</f>
        <v>0</v>
      </c>
      <c r="T233" s="34">
        <f>Rings!V31*Scores!$E233</f>
        <v>0</v>
      </c>
      <c r="U233" s="34">
        <f>Rings!W31*Scores!$E233</f>
        <v>1</v>
      </c>
      <c r="V233" s="34">
        <f>Rings!X31*Scores!$E233</f>
        <v>0</v>
      </c>
      <c r="W233" s="34">
        <f>Rings!Y31*Scores!$E233</f>
        <v>1</v>
      </c>
      <c r="X233" s="34">
        <f>Rings!Z31*Scores!$E233</f>
        <v>1</v>
      </c>
      <c r="Y233" s="34">
        <f>Rings!AA31*Scores!$E233</f>
        <v>1</v>
      </c>
      <c r="Z233" s="34">
        <f>Rings!AB31*Scores!$E233</f>
        <v>0</v>
      </c>
      <c r="AA233" s="34">
        <f>Rings!AC31*Scores!$E233</f>
        <v>0</v>
      </c>
      <c r="AB233" s="34">
        <f>Rings!AD31*Scores!$E233</f>
        <v>0</v>
      </c>
      <c r="AC233" s="34">
        <f>Rings!AE31*Scores!$E233</f>
        <v>0</v>
      </c>
      <c r="AD233" s="34">
        <f>Rings!AF31*Scores!$E233</f>
        <v>1</v>
      </c>
      <c r="AE233" s="34">
        <f>Rings!AG31*Scores!$E233</f>
        <v>0</v>
      </c>
      <c r="AF233" s="34">
        <f>Rings!AH31*Scores!$E233</f>
        <v>1</v>
      </c>
      <c r="AG233" s="34">
        <f>Rings!AI31*Scores!$E233</f>
        <v>1</v>
      </c>
      <c r="AH233" s="34">
        <f>Rings!AJ31*Scores!$E233</f>
        <v>1</v>
      </c>
      <c r="AI233" s="34">
        <f>Rings!AK31*Scores!$E233</f>
        <v>0</v>
      </c>
      <c r="AJ233" s="34">
        <f>Rings!AL31*Scores!$E233</f>
        <v>0</v>
      </c>
      <c r="AK233" s="34">
        <f>Rings!AM31*Scores!$E233</f>
        <v>0</v>
      </c>
      <c r="AL233" s="34">
        <f>Rings!AN31*Scores!$E233</f>
        <v>0</v>
      </c>
      <c r="AM233" s="34">
        <f>Rings!AO31*Scores!$E233</f>
        <v>0</v>
      </c>
      <c r="AN233" s="34">
        <f>Rings!AP31*Scores!$E233</f>
        <v>0</v>
      </c>
      <c r="AO233" s="34">
        <f>Rings!AQ31*Scores!$E233</f>
        <v>0</v>
      </c>
      <c r="AP233" s="34">
        <f>Rings!AR31*Scores!$E233</f>
        <v>0</v>
      </c>
      <c r="AQ233" s="34">
        <f>Rings!AS31*Scores!$E233</f>
        <v>0</v>
      </c>
      <c r="AR233" s="34">
        <f>Rings!AT31*Scores!$E233</f>
        <v>0</v>
      </c>
      <c r="AS233" s="34">
        <f>Rings!AU31*Scores!$E233</f>
        <v>0</v>
      </c>
      <c r="AT233" s="34">
        <f>Rings!AV31*Scores!$E233</f>
        <v>0</v>
      </c>
      <c r="AU233" s="34">
        <f>Rings!AW31*Scores!$E233</f>
        <v>0</v>
      </c>
      <c r="AV233" s="34">
        <f>Rings!AX31*Scores!$E233</f>
        <v>0</v>
      </c>
      <c r="AW233" s="34">
        <f>Rings!AY31*Scores!$E233</f>
        <v>0</v>
      </c>
      <c r="AX233" s="34">
        <f>Rings!AZ31*Scores!$E233</f>
        <v>0</v>
      </c>
      <c r="AY233" s="34">
        <f>Rings!BA31*Scores!$E233</f>
        <v>0</v>
      </c>
      <c r="AZ233" s="34">
        <f>Rings!BB31*Scores!$E233</f>
        <v>0</v>
      </c>
    </row>
    <row r="234" spans="1:52" x14ac:dyDescent="0.3">
      <c r="A234">
        <f>Rings!A32</f>
        <v>328</v>
      </c>
      <c r="B234" t="s">
        <v>652</v>
      </c>
      <c r="C234" t="str">
        <f>Rings!E32</f>
        <v>The Red Lion, Hawkshead</v>
      </c>
      <c r="D234" s="34">
        <f>Rings!F32</f>
        <v>1</v>
      </c>
      <c r="E234" s="34">
        <f>Rings!G32</f>
        <v>1</v>
      </c>
      <c r="G234" s="34">
        <f>Rings!I32*Scores!$E234</f>
        <v>0</v>
      </c>
      <c r="H234" s="34">
        <f>Rings!J32*Scores!$E234</f>
        <v>0</v>
      </c>
      <c r="I234" s="34">
        <f>Rings!K32*Scores!$E234</f>
        <v>0</v>
      </c>
      <c r="J234" s="34">
        <f>Rings!L32*Scores!$E234</f>
        <v>0</v>
      </c>
      <c r="K234" s="34">
        <f>Rings!M32*Scores!$E234</f>
        <v>0</v>
      </c>
      <c r="L234" s="34">
        <f>Rings!N32*Scores!$E234</f>
        <v>0</v>
      </c>
      <c r="M234" s="34">
        <f>Rings!O32*Scores!$E234</f>
        <v>0</v>
      </c>
      <c r="N234" s="34">
        <f>Rings!P32*Scores!$E234</f>
        <v>0</v>
      </c>
      <c r="O234" s="34">
        <f>Rings!Q32*Scores!$E234</f>
        <v>0</v>
      </c>
      <c r="P234" s="34">
        <f>Rings!R32*Scores!$E234</f>
        <v>0</v>
      </c>
      <c r="Q234" s="34">
        <f>Rings!S32*Scores!$E234</f>
        <v>0</v>
      </c>
      <c r="R234" s="34">
        <f>Rings!T32*Scores!$E234</f>
        <v>1</v>
      </c>
      <c r="S234" s="34">
        <f>Rings!U32*Scores!$E234</f>
        <v>0</v>
      </c>
      <c r="T234" s="34">
        <f>Rings!V32*Scores!$E234</f>
        <v>0</v>
      </c>
      <c r="U234" s="34">
        <f>Rings!W32*Scores!$E234</f>
        <v>1</v>
      </c>
      <c r="V234" s="34">
        <f>Rings!X32*Scores!$E234</f>
        <v>0</v>
      </c>
      <c r="W234" s="34">
        <f>Rings!Y32*Scores!$E234</f>
        <v>1</v>
      </c>
      <c r="X234" s="34">
        <f>Rings!Z32*Scores!$E234</f>
        <v>1</v>
      </c>
      <c r="Y234" s="34">
        <f>Rings!AA32*Scores!$E234</f>
        <v>1</v>
      </c>
      <c r="Z234" s="34">
        <f>Rings!AB32*Scores!$E234</f>
        <v>0</v>
      </c>
      <c r="AA234" s="34">
        <f>Rings!AC32*Scores!$E234</f>
        <v>0</v>
      </c>
      <c r="AB234" s="34">
        <f>Rings!AD32*Scores!$E234</f>
        <v>0</v>
      </c>
      <c r="AC234" s="34">
        <f>Rings!AE32*Scores!$E234</f>
        <v>0</v>
      </c>
      <c r="AD234" s="34">
        <f>Rings!AF32*Scores!$E234</f>
        <v>1</v>
      </c>
      <c r="AE234" s="34">
        <f>Rings!AG32*Scores!$E234</f>
        <v>0</v>
      </c>
      <c r="AF234" s="34">
        <f>Rings!AH32*Scores!$E234</f>
        <v>1</v>
      </c>
      <c r="AG234" s="34">
        <f>Rings!AI32*Scores!$E234</f>
        <v>1</v>
      </c>
      <c r="AH234" s="34">
        <f>Rings!AJ32*Scores!$E234</f>
        <v>1</v>
      </c>
      <c r="AI234" s="34">
        <f>Rings!AK32*Scores!$E234</f>
        <v>0</v>
      </c>
      <c r="AJ234" s="34">
        <f>Rings!AL32*Scores!$E234</f>
        <v>0</v>
      </c>
      <c r="AK234" s="34">
        <f>Rings!AM32*Scores!$E234</f>
        <v>0</v>
      </c>
      <c r="AL234" s="34">
        <f>Rings!AN32*Scores!$E234</f>
        <v>0</v>
      </c>
      <c r="AM234" s="34">
        <f>Rings!AO32*Scores!$E234</f>
        <v>0</v>
      </c>
      <c r="AN234" s="34">
        <f>Rings!AP32*Scores!$E234</f>
        <v>0</v>
      </c>
      <c r="AO234" s="34">
        <f>Rings!AQ32*Scores!$E234</f>
        <v>0</v>
      </c>
      <c r="AP234" s="34">
        <f>Rings!AR32*Scores!$E234</f>
        <v>0</v>
      </c>
      <c r="AQ234" s="34">
        <f>Rings!AS32*Scores!$E234</f>
        <v>0</v>
      </c>
      <c r="AR234" s="34">
        <f>Rings!AT32*Scores!$E234</f>
        <v>0</v>
      </c>
      <c r="AS234" s="34">
        <f>Rings!AU32*Scores!$E234</f>
        <v>0</v>
      </c>
      <c r="AT234" s="34">
        <f>Rings!AV32*Scores!$E234</f>
        <v>0</v>
      </c>
      <c r="AU234" s="34">
        <f>Rings!AW32*Scores!$E234</f>
        <v>0</v>
      </c>
      <c r="AV234" s="34">
        <f>Rings!AX32*Scores!$E234</f>
        <v>0</v>
      </c>
      <c r="AW234" s="34">
        <f>Rings!AY32*Scores!$E234</f>
        <v>0</v>
      </c>
      <c r="AX234" s="34">
        <f>Rings!AZ32*Scores!$E234</f>
        <v>0</v>
      </c>
      <c r="AY234" s="34">
        <f>Rings!BA32*Scores!$E234</f>
        <v>0</v>
      </c>
      <c r="AZ234" s="34">
        <f>Rings!BB32*Scores!$E234</f>
        <v>0</v>
      </c>
    </row>
    <row r="235" spans="1:52" x14ac:dyDescent="0.3">
      <c r="A235">
        <f>Rings!A33</f>
        <v>329</v>
      </c>
      <c r="B235" t="s">
        <v>652</v>
      </c>
      <c r="C235" t="str">
        <f>Rings!E33</f>
        <v>Beacon Tarn</v>
      </c>
      <c r="D235" s="34">
        <f>Rings!F33</f>
        <v>1</v>
      </c>
      <c r="E235" s="34">
        <f>Rings!G33</f>
        <v>1</v>
      </c>
      <c r="G235" s="34">
        <f>Rings!I33*Scores!$E235</f>
        <v>0</v>
      </c>
      <c r="H235" s="34">
        <f>Rings!J33*Scores!$E235</f>
        <v>0</v>
      </c>
      <c r="I235" s="34">
        <f>Rings!K33*Scores!$E235</f>
        <v>0</v>
      </c>
      <c r="J235" s="34">
        <f>Rings!L33*Scores!$E235</f>
        <v>0</v>
      </c>
      <c r="K235" s="34">
        <f>Rings!M33*Scores!$E235</f>
        <v>0</v>
      </c>
      <c r="L235" s="34">
        <f>Rings!N33*Scores!$E235</f>
        <v>0</v>
      </c>
      <c r="M235" s="34">
        <f>Rings!O33*Scores!$E235</f>
        <v>0</v>
      </c>
      <c r="N235" s="34">
        <f>Rings!P33*Scores!$E235</f>
        <v>0</v>
      </c>
      <c r="O235" s="34">
        <f>Rings!Q33*Scores!$E235</f>
        <v>0</v>
      </c>
      <c r="P235" s="34">
        <f>Rings!R33*Scores!$E235</f>
        <v>0</v>
      </c>
      <c r="Q235" s="34">
        <f>Rings!S33*Scores!$E235</f>
        <v>0</v>
      </c>
      <c r="R235" s="34">
        <f>Rings!T33*Scores!$E235</f>
        <v>1</v>
      </c>
      <c r="S235" s="34">
        <f>Rings!U33*Scores!$E235</f>
        <v>0</v>
      </c>
      <c r="T235" s="34">
        <f>Rings!V33*Scores!$E235</f>
        <v>0</v>
      </c>
      <c r="U235" s="34">
        <f>Rings!W33*Scores!$E235</f>
        <v>1</v>
      </c>
      <c r="V235" s="34">
        <f>Rings!X33*Scores!$E235</f>
        <v>0</v>
      </c>
      <c r="W235" s="34">
        <f>Rings!Y33*Scores!$E235</f>
        <v>1</v>
      </c>
      <c r="X235" s="34">
        <f>Rings!Z33*Scores!$E235</f>
        <v>1</v>
      </c>
      <c r="Y235" s="34">
        <f>Rings!AA33*Scores!$E235</f>
        <v>1</v>
      </c>
      <c r="Z235" s="34">
        <f>Rings!AB33*Scores!$E235</f>
        <v>0</v>
      </c>
      <c r="AA235" s="34">
        <f>Rings!AC33*Scores!$E235</f>
        <v>0</v>
      </c>
      <c r="AB235" s="34">
        <f>Rings!AD33*Scores!$E235</f>
        <v>0</v>
      </c>
      <c r="AC235" s="34">
        <f>Rings!AE33*Scores!$E235</f>
        <v>0</v>
      </c>
      <c r="AD235" s="34">
        <f>Rings!AF33*Scores!$E235</f>
        <v>1</v>
      </c>
      <c r="AE235" s="34">
        <f>Rings!AG33*Scores!$E235</f>
        <v>0</v>
      </c>
      <c r="AF235" s="34">
        <f>Rings!AH33*Scores!$E235</f>
        <v>1</v>
      </c>
      <c r="AG235" s="34">
        <f>Rings!AI33*Scores!$E235</f>
        <v>1</v>
      </c>
      <c r="AH235" s="34">
        <f>Rings!AJ33*Scores!$E235</f>
        <v>1</v>
      </c>
      <c r="AI235" s="34">
        <f>Rings!AK33*Scores!$E235</f>
        <v>0</v>
      </c>
      <c r="AJ235" s="34">
        <f>Rings!AL33*Scores!$E235</f>
        <v>0</v>
      </c>
      <c r="AK235" s="34">
        <f>Rings!AM33*Scores!$E235</f>
        <v>0</v>
      </c>
      <c r="AL235" s="34">
        <f>Rings!AN33*Scores!$E235</f>
        <v>0</v>
      </c>
      <c r="AM235" s="34">
        <f>Rings!AO33*Scores!$E235</f>
        <v>0</v>
      </c>
      <c r="AN235" s="34">
        <f>Rings!AP33*Scores!$E235</f>
        <v>0</v>
      </c>
      <c r="AO235" s="34">
        <f>Rings!AQ33*Scores!$E235</f>
        <v>0</v>
      </c>
      <c r="AP235" s="34">
        <f>Rings!AR33*Scores!$E235</f>
        <v>0</v>
      </c>
      <c r="AQ235" s="34">
        <f>Rings!AS33*Scores!$E235</f>
        <v>0</v>
      </c>
      <c r="AR235" s="34">
        <f>Rings!AT33*Scores!$E235</f>
        <v>0</v>
      </c>
      <c r="AS235" s="34">
        <f>Rings!AU33*Scores!$E235</f>
        <v>0</v>
      </c>
      <c r="AT235" s="34">
        <f>Rings!AV33*Scores!$E235</f>
        <v>0</v>
      </c>
      <c r="AU235" s="34">
        <f>Rings!AW33*Scores!$E235</f>
        <v>0</v>
      </c>
      <c r="AV235" s="34">
        <f>Rings!AX33*Scores!$E235</f>
        <v>0</v>
      </c>
      <c r="AW235" s="34">
        <f>Rings!AY33*Scores!$E235</f>
        <v>0</v>
      </c>
      <c r="AX235" s="34">
        <f>Rings!AZ33*Scores!$E235</f>
        <v>0</v>
      </c>
      <c r="AY235" s="34">
        <f>Rings!BA33*Scores!$E235</f>
        <v>0</v>
      </c>
      <c r="AZ235" s="34">
        <f>Rings!BB33*Scores!$E235</f>
        <v>0</v>
      </c>
    </row>
    <row r="236" spans="1:52" x14ac:dyDescent="0.3">
      <c r="A236">
        <f>Rings!A34</f>
        <v>330</v>
      </c>
      <c r="B236" t="s">
        <v>652</v>
      </c>
      <c r="C236" t="str">
        <f>Rings!E34</f>
        <v>Coniston Quarries</v>
      </c>
      <c r="D236" s="34">
        <f>Rings!F34</f>
        <v>1</v>
      </c>
      <c r="E236" s="34">
        <f>Rings!G34</f>
        <v>1</v>
      </c>
      <c r="G236" s="34">
        <f>Rings!I34*Scores!$E236</f>
        <v>1</v>
      </c>
      <c r="H236" s="34">
        <f>Rings!J34*Scores!$E236</f>
        <v>0</v>
      </c>
      <c r="I236" s="34">
        <f>Rings!K34*Scores!$E236</f>
        <v>1</v>
      </c>
      <c r="J236" s="34">
        <f>Rings!L34*Scores!$E236</f>
        <v>1</v>
      </c>
      <c r="K236" s="34">
        <f>Rings!M34*Scores!$E236</f>
        <v>1</v>
      </c>
      <c r="L236" s="34">
        <f>Rings!N34*Scores!$E236</f>
        <v>1</v>
      </c>
      <c r="M236" s="34">
        <f>Rings!O34*Scores!$E236</f>
        <v>1</v>
      </c>
      <c r="N236" s="34">
        <f>Rings!P34*Scores!$E236</f>
        <v>1</v>
      </c>
      <c r="O236" s="34">
        <f>Rings!Q34*Scores!$E236</f>
        <v>1</v>
      </c>
      <c r="P236" s="34">
        <f>Rings!R34*Scores!$E236</f>
        <v>1</v>
      </c>
      <c r="Q236" s="34">
        <f>Rings!S34*Scores!$E236</f>
        <v>1</v>
      </c>
      <c r="R236" s="34">
        <f>Rings!T34*Scores!$E236</f>
        <v>1</v>
      </c>
      <c r="S236" s="34">
        <f>Rings!U34*Scores!$E236</f>
        <v>1</v>
      </c>
      <c r="T236" s="34">
        <f>Rings!V34*Scores!$E236</f>
        <v>1</v>
      </c>
      <c r="U236" s="34">
        <f>Rings!W34*Scores!$E236</f>
        <v>1</v>
      </c>
      <c r="V236" s="34">
        <f>Rings!X34*Scores!$E236</f>
        <v>1</v>
      </c>
      <c r="W236" s="34">
        <f>Rings!Y34*Scores!$E236</f>
        <v>1</v>
      </c>
      <c r="X236" s="34">
        <f>Rings!Z34*Scores!$E236</f>
        <v>1</v>
      </c>
      <c r="Y236" s="34">
        <f>Rings!AA34*Scores!$E236</f>
        <v>1</v>
      </c>
      <c r="Z236" s="34">
        <f>Rings!AB34*Scores!$E236</f>
        <v>1</v>
      </c>
      <c r="AA236" s="34">
        <f>Rings!AC34*Scores!$E236</f>
        <v>1</v>
      </c>
      <c r="AB236" s="34">
        <f>Rings!AD34*Scores!$E236</f>
        <v>1</v>
      </c>
      <c r="AC236" s="34">
        <f>Rings!AE34*Scores!$E236</f>
        <v>1</v>
      </c>
      <c r="AD236" s="34">
        <f>Rings!AF34*Scores!$E236</f>
        <v>1</v>
      </c>
      <c r="AE236" s="34">
        <f>Rings!AG34*Scores!$E236</f>
        <v>1</v>
      </c>
      <c r="AF236" s="34">
        <f>Rings!AH34*Scores!$E236</f>
        <v>1</v>
      </c>
      <c r="AG236" s="34">
        <f>Rings!AI34*Scores!$E236</f>
        <v>1</v>
      </c>
      <c r="AH236" s="34">
        <f>Rings!AJ34*Scores!$E236</f>
        <v>1</v>
      </c>
      <c r="AI236" s="34">
        <f>Rings!AK34*Scores!$E236</f>
        <v>0</v>
      </c>
      <c r="AJ236" s="34">
        <f>Rings!AL34*Scores!$E236</f>
        <v>0</v>
      </c>
      <c r="AK236" s="34">
        <f>Rings!AM34*Scores!$E236</f>
        <v>0</v>
      </c>
      <c r="AL236" s="34">
        <f>Rings!AN34*Scores!$E236</f>
        <v>0</v>
      </c>
      <c r="AM236" s="34">
        <f>Rings!AO34*Scores!$E236</f>
        <v>0</v>
      </c>
      <c r="AN236" s="34">
        <f>Rings!AP34*Scores!$E236</f>
        <v>0</v>
      </c>
      <c r="AO236" s="34">
        <f>Rings!AQ34*Scores!$E236</f>
        <v>0</v>
      </c>
      <c r="AP236" s="34">
        <f>Rings!AR34*Scores!$E236</f>
        <v>0</v>
      </c>
      <c r="AQ236" s="34">
        <f>Rings!AS34*Scores!$E236</f>
        <v>0</v>
      </c>
      <c r="AR236" s="34">
        <f>Rings!AT34*Scores!$E236</f>
        <v>0</v>
      </c>
      <c r="AS236" s="34">
        <f>Rings!AU34*Scores!$E236</f>
        <v>0</v>
      </c>
      <c r="AT236" s="34">
        <f>Rings!AV34*Scores!$E236</f>
        <v>0</v>
      </c>
      <c r="AU236" s="34">
        <f>Rings!AW34*Scores!$E236</f>
        <v>0</v>
      </c>
      <c r="AV236" s="34">
        <f>Rings!AX34*Scores!$E236</f>
        <v>0</v>
      </c>
      <c r="AW236" s="34">
        <f>Rings!AY34*Scores!$E236</f>
        <v>0</v>
      </c>
      <c r="AX236" s="34">
        <f>Rings!AZ34*Scores!$E236</f>
        <v>0</v>
      </c>
      <c r="AY236" s="34">
        <f>Rings!BA34*Scores!$E236</f>
        <v>0</v>
      </c>
      <c r="AZ236" s="34">
        <f>Rings!BB34*Scores!$E236</f>
        <v>0</v>
      </c>
    </row>
    <row r="237" spans="1:52" x14ac:dyDescent="0.3">
      <c r="A237">
        <f>Rings!A35</f>
        <v>331</v>
      </c>
      <c r="B237" t="s">
        <v>652</v>
      </c>
      <c r="C237" t="str">
        <f>Rings!E35</f>
        <v>Coniston Car Park</v>
      </c>
      <c r="D237" s="34">
        <f>Rings!F35</f>
        <v>1</v>
      </c>
      <c r="E237" s="34">
        <f>Rings!G35</f>
        <v>1</v>
      </c>
      <c r="G237" s="34">
        <f>Rings!I35*Scores!$E237</f>
        <v>0</v>
      </c>
      <c r="H237" s="34">
        <f>Rings!J35*Scores!$E237</f>
        <v>0</v>
      </c>
      <c r="I237" s="34">
        <f>Rings!K35*Scores!$E237</f>
        <v>0</v>
      </c>
      <c r="J237" s="34">
        <f>Rings!L35*Scores!$E237</f>
        <v>0</v>
      </c>
      <c r="K237" s="34">
        <f>Rings!M35*Scores!$E237</f>
        <v>0</v>
      </c>
      <c r="L237" s="34">
        <f>Rings!N35*Scores!$E237</f>
        <v>0</v>
      </c>
      <c r="M237" s="34">
        <f>Rings!O35*Scores!$E237</f>
        <v>0</v>
      </c>
      <c r="N237" s="34">
        <f>Rings!P35*Scores!$E237</f>
        <v>0</v>
      </c>
      <c r="O237" s="34">
        <f>Rings!Q35*Scores!$E237</f>
        <v>0</v>
      </c>
      <c r="P237" s="34">
        <f>Rings!R35*Scores!$E237</f>
        <v>0</v>
      </c>
      <c r="Q237" s="34">
        <f>Rings!S35*Scores!$E237</f>
        <v>0</v>
      </c>
      <c r="R237" s="34">
        <f>Rings!T35*Scores!$E237</f>
        <v>1</v>
      </c>
      <c r="S237" s="34">
        <f>Rings!U35*Scores!$E237</f>
        <v>0</v>
      </c>
      <c r="T237" s="34">
        <f>Rings!V35*Scores!$E237</f>
        <v>0</v>
      </c>
      <c r="U237" s="34">
        <f>Rings!W35*Scores!$E237</f>
        <v>1</v>
      </c>
      <c r="V237" s="34">
        <f>Rings!X35*Scores!$E237</f>
        <v>0</v>
      </c>
      <c r="W237" s="34">
        <f>Rings!Y35*Scores!$E237</f>
        <v>1</v>
      </c>
      <c r="X237" s="34">
        <f>Rings!Z35*Scores!$E237</f>
        <v>1</v>
      </c>
      <c r="Y237" s="34">
        <f>Rings!AA35*Scores!$E237</f>
        <v>1</v>
      </c>
      <c r="Z237" s="34">
        <f>Rings!AB35*Scores!$E237</f>
        <v>0</v>
      </c>
      <c r="AA237" s="34">
        <f>Rings!AC35*Scores!$E237</f>
        <v>0</v>
      </c>
      <c r="AB237" s="34">
        <f>Rings!AD35*Scores!$E237</f>
        <v>0</v>
      </c>
      <c r="AC237" s="34">
        <f>Rings!AE35*Scores!$E237</f>
        <v>0</v>
      </c>
      <c r="AD237" s="34">
        <f>Rings!AF35*Scores!$E237</f>
        <v>1</v>
      </c>
      <c r="AE237" s="34">
        <f>Rings!AG35*Scores!$E237</f>
        <v>0</v>
      </c>
      <c r="AF237" s="34">
        <f>Rings!AH35*Scores!$E237</f>
        <v>1</v>
      </c>
      <c r="AG237" s="34">
        <f>Rings!AI35*Scores!$E237</f>
        <v>1</v>
      </c>
      <c r="AH237" s="34">
        <f>Rings!AJ35*Scores!$E237</f>
        <v>1</v>
      </c>
      <c r="AI237" s="34">
        <f>Rings!AK35*Scores!$E237</f>
        <v>0</v>
      </c>
      <c r="AJ237" s="34">
        <f>Rings!AL35*Scores!$E237</f>
        <v>0</v>
      </c>
      <c r="AK237" s="34">
        <f>Rings!AM35*Scores!$E237</f>
        <v>0</v>
      </c>
      <c r="AL237" s="34">
        <f>Rings!AN35*Scores!$E237</f>
        <v>0</v>
      </c>
      <c r="AM237" s="34">
        <f>Rings!AO35*Scores!$E237</f>
        <v>0</v>
      </c>
      <c r="AN237" s="34">
        <f>Rings!AP35*Scores!$E237</f>
        <v>0</v>
      </c>
      <c r="AO237" s="34">
        <f>Rings!AQ35*Scores!$E237</f>
        <v>0</v>
      </c>
      <c r="AP237" s="34">
        <f>Rings!AR35*Scores!$E237</f>
        <v>0</v>
      </c>
      <c r="AQ237" s="34">
        <f>Rings!AS35*Scores!$E237</f>
        <v>0</v>
      </c>
      <c r="AR237" s="34">
        <f>Rings!AT35*Scores!$E237</f>
        <v>0</v>
      </c>
      <c r="AS237" s="34">
        <f>Rings!AU35*Scores!$E237</f>
        <v>0</v>
      </c>
      <c r="AT237" s="34">
        <f>Rings!AV35*Scores!$E237</f>
        <v>0</v>
      </c>
      <c r="AU237" s="34">
        <f>Rings!AW35*Scores!$E237</f>
        <v>0</v>
      </c>
      <c r="AV237" s="34">
        <f>Rings!AX35*Scores!$E237</f>
        <v>0</v>
      </c>
      <c r="AW237" s="34">
        <f>Rings!AY35*Scores!$E237</f>
        <v>0</v>
      </c>
      <c r="AX237" s="34">
        <f>Rings!AZ35*Scores!$E237</f>
        <v>0</v>
      </c>
      <c r="AY237" s="34">
        <f>Rings!BA35*Scores!$E237</f>
        <v>0</v>
      </c>
      <c r="AZ237" s="34">
        <f>Rings!BB35*Scores!$E237</f>
        <v>0</v>
      </c>
    </row>
    <row r="238" spans="1:52" x14ac:dyDescent="0.3">
      <c r="A238">
        <f>Rings!A36</f>
        <v>332</v>
      </c>
      <c r="B238" t="s">
        <v>652</v>
      </c>
      <c r="C238" t="str">
        <f>Rings!E36</f>
        <v>The Old Man of Coniston</v>
      </c>
      <c r="D238" s="34">
        <f>Rings!F36</f>
        <v>1</v>
      </c>
      <c r="E238" s="34">
        <f>Rings!G36</f>
        <v>1</v>
      </c>
      <c r="G238" s="34">
        <f>Rings!I36*Scores!$E238</f>
        <v>0</v>
      </c>
      <c r="H238" s="34">
        <f>Rings!J36*Scores!$E238</f>
        <v>0</v>
      </c>
      <c r="I238" s="34">
        <f>Rings!K36*Scores!$E238</f>
        <v>0</v>
      </c>
      <c r="J238" s="34">
        <f>Rings!L36*Scores!$E238</f>
        <v>0</v>
      </c>
      <c r="K238" s="34">
        <f>Rings!M36*Scores!$E238</f>
        <v>0</v>
      </c>
      <c r="L238" s="34">
        <f>Rings!N36*Scores!$E238</f>
        <v>0</v>
      </c>
      <c r="M238" s="34">
        <f>Rings!O36*Scores!$E238</f>
        <v>0</v>
      </c>
      <c r="N238" s="34">
        <f>Rings!P36*Scores!$E238</f>
        <v>0</v>
      </c>
      <c r="O238" s="34">
        <f>Rings!Q36*Scores!$E238</f>
        <v>0</v>
      </c>
      <c r="P238" s="34">
        <f>Rings!R36*Scores!$E238</f>
        <v>0</v>
      </c>
      <c r="Q238" s="34">
        <f>Rings!S36*Scores!$E238</f>
        <v>0</v>
      </c>
      <c r="R238" s="34">
        <f>Rings!T36*Scores!$E238</f>
        <v>1</v>
      </c>
      <c r="S238" s="34">
        <f>Rings!U36*Scores!$E238</f>
        <v>0</v>
      </c>
      <c r="T238" s="34">
        <f>Rings!V36*Scores!$E238</f>
        <v>0</v>
      </c>
      <c r="U238" s="34">
        <f>Rings!W36*Scores!$E238</f>
        <v>0</v>
      </c>
      <c r="V238" s="34">
        <f>Rings!X36*Scores!$E238</f>
        <v>0</v>
      </c>
      <c r="W238" s="34">
        <f>Rings!Y36*Scores!$E238</f>
        <v>1</v>
      </c>
      <c r="X238" s="34">
        <f>Rings!Z36*Scores!$E238</f>
        <v>1</v>
      </c>
      <c r="Y238" s="34">
        <f>Rings!AA36*Scores!$E238</f>
        <v>1</v>
      </c>
      <c r="Z238" s="34">
        <f>Rings!AB36*Scores!$E238</f>
        <v>0</v>
      </c>
      <c r="AA238" s="34">
        <f>Rings!AC36*Scores!$E238</f>
        <v>0</v>
      </c>
      <c r="AB238" s="34">
        <f>Rings!AD36*Scores!$E238</f>
        <v>0</v>
      </c>
      <c r="AC238" s="34">
        <f>Rings!AE36*Scores!$E238</f>
        <v>0</v>
      </c>
      <c r="AD238" s="34">
        <f>Rings!AF36*Scores!$E238</f>
        <v>1</v>
      </c>
      <c r="AE238" s="34">
        <f>Rings!AG36*Scores!$E238</f>
        <v>0</v>
      </c>
      <c r="AF238" s="34">
        <f>Rings!AH36*Scores!$E238</f>
        <v>1</v>
      </c>
      <c r="AG238" s="34">
        <f>Rings!AI36*Scores!$E238</f>
        <v>1</v>
      </c>
      <c r="AH238" s="34">
        <f>Rings!AJ36*Scores!$E238</f>
        <v>1</v>
      </c>
      <c r="AI238" s="34">
        <f>Rings!AK36*Scores!$E238</f>
        <v>0</v>
      </c>
      <c r="AJ238" s="34">
        <f>Rings!AL36*Scores!$E238</f>
        <v>0</v>
      </c>
      <c r="AK238" s="34">
        <f>Rings!AM36*Scores!$E238</f>
        <v>0</v>
      </c>
      <c r="AL238" s="34">
        <f>Rings!AN36*Scores!$E238</f>
        <v>0</v>
      </c>
      <c r="AM238" s="34">
        <f>Rings!AO36*Scores!$E238</f>
        <v>0</v>
      </c>
      <c r="AN238" s="34">
        <f>Rings!AP36*Scores!$E238</f>
        <v>0</v>
      </c>
      <c r="AO238" s="34">
        <f>Rings!AQ36*Scores!$E238</f>
        <v>0</v>
      </c>
      <c r="AP238" s="34">
        <f>Rings!AR36*Scores!$E238</f>
        <v>0</v>
      </c>
      <c r="AQ238" s="34">
        <f>Rings!AS36*Scores!$E238</f>
        <v>0</v>
      </c>
      <c r="AR238" s="34">
        <f>Rings!AT36*Scores!$E238</f>
        <v>0</v>
      </c>
      <c r="AS238" s="34">
        <f>Rings!AU36*Scores!$E238</f>
        <v>0</v>
      </c>
      <c r="AT238" s="34">
        <f>Rings!AV36*Scores!$E238</f>
        <v>0</v>
      </c>
      <c r="AU238" s="34">
        <f>Rings!AW36*Scores!$E238</f>
        <v>0</v>
      </c>
      <c r="AV238" s="34">
        <f>Rings!AX36*Scores!$E238</f>
        <v>0</v>
      </c>
      <c r="AW238" s="34">
        <f>Rings!AY36*Scores!$E238</f>
        <v>0</v>
      </c>
      <c r="AX238" s="34">
        <f>Rings!AZ36*Scores!$E238</f>
        <v>0</v>
      </c>
      <c r="AY238" s="34">
        <f>Rings!BA36*Scores!$E238</f>
        <v>0</v>
      </c>
      <c r="AZ238" s="34">
        <f>Rings!BB36*Scores!$E238</f>
        <v>0</v>
      </c>
    </row>
    <row r="239" spans="1:52" x14ac:dyDescent="0.3">
      <c r="A239">
        <f>Rings!A37</f>
        <v>333</v>
      </c>
      <c r="B239" t="s">
        <v>652</v>
      </c>
      <c r="C239" t="str">
        <f>Rings!E37</f>
        <v>Highland Park</v>
      </c>
      <c r="D239" s="34">
        <f>Rings!F37</f>
        <v>1</v>
      </c>
      <c r="E239" s="34">
        <f>Rings!G37</f>
        <v>1</v>
      </c>
      <c r="G239" s="34">
        <f>Rings!I37*Scores!$E239</f>
        <v>0</v>
      </c>
      <c r="H239" s="34">
        <f>Rings!J37*Scores!$E239</f>
        <v>0</v>
      </c>
      <c r="I239" s="34">
        <f>Rings!K37*Scores!$E239</f>
        <v>0</v>
      </c>
      <c r="J239" s="34">
        <f>Rings!L37*Scores!$E239</f>
        <v>1</v>
      </c>
      <c r="K239" s="34">
        <f>Rings!M37*Scores!$E239</f>
        <v>0</v>
      </c>
      <c r="L239" s="34">
        <f>Rings!N37*Scores!$E239</f>
        <v>1</v>
      </c>
      <c r="M239" s="34">
        <f>Rings!O37*Scores!$E239</f>
        <v>1</v>
      </c>
      <c r="N239" s="34">
        <f>Rings!P37*Scores!$E239</f>
        <v>0</v>
      </c>
      <c r="O239" s="34">
        <f>Rings!Q37*Scores!$E239</f>
        <v>1</v>
      </c>
      <c r="P239" s="34">
        <f>Rings!R37*Scores!$E239</f>
        <v>1</v>
      </c>
      <c r="Q239" s="34">
        <f>Rings!S37*Scores!$E239</f>
        <v>0</v>
      </c>
      <c r="R239" s="34">
        <f>Rings!T37*Scores!$E239</f>
        <v>1</v>
      </c>
      <c r="S239" s="34">
        <f>Rings!U37*Scores!$E239</f>
        <v>0</v>
      </c>
      <c r="T239" s="34">
        <f>Rings!V37*Scores!$E239</f>
        <v>1</v>
      </c>
      <c r="U239" s="34">
        <f>Rings!W37*Scores!$E239</f>
        <v>1</v>
      </c>
      <c r="V239" s="34">
        <f>Rings!X37*Scores!$E239</f>
        <v>0</v>
      </c>
      <c r="W239" s="34">
        <f>Rings!Y37*Scores!$E239</f>
        <v>1</v>
      </c>
      <c r="X239" s="34">
        <f>Rings!Z37*Scores!$E239</f>
        <v>1</v>
      </c>
      <c r="Y239" s="34">
        <f>Rings!AA37*Scores!$E239</f>
        <v>1</v>
      </c>
      <c r="Z239" s="34">
        <f>Rings!AB37*Scores!$E239</f>
        <v>0</v>
      </c>
      <c r="AA239" s="34">
        <f>Rings!AC37*Scores!$E239</f>
        <v>0</v>
      </c>
      <c r="AB239" s="34">
        <f>Rings!AD37*Scores!$E239</f>
        <v>0</v>
      </c>
      <c r="AC239" s="34">
        <f>Rings!AE37*Scores!$E239</f>
        <v>0</v>
      </c>
      <c r="AD239" s="34">
        <f>Rings!AF37*Scores!$E239</f>
        <v>1</v>
      </c>
      <c r="AE239" s="34">
        <f>Rings!AG37*Scores!$E239</f>
        <v>1</v>
      </c>
      <c r="AF239" s="34">
        <f>Rings!AH37*Scores!$E239</f>
        <v>1</v>
      </c>
      <c r="AG239" s="34">
        <f>Rings!AI37*Scores!$E239</f>
        <v>1</v>
      </c>
      <c r="AH239" s="34">
        <f>Rings!AJ37*Scores!$E239</f>
        <v>1</v>
      </c>
      <c r="AI239" s="34">
        <f>Rings!AK37*Scores!$E239</f>
        <v>0</v>
      </c>
      <c r="AJ239" s="34">
        <f>Rings!AL37*Scores!$E239</f>
        <v>0</v>
      </c>
      <c r="AK239" s="34">
        <f>Rings!AM37*Scores!$E239</f>
        <v>0</v>
      </c>
      <c r="AL239" s="34">
        <f>Rings!AN37*Scores!$E239</f>
        <v>0</v>
      </c>
      <c r="AM239" s="34">
        <f>Rings!AO37*Scores!$E239</f>
        <v>0</v>
      </c>
      <c r="AN239" s="34">
        <f>Rings!AP37*Scores!$E239</f>
        <v>0</v>
      </c>
      <c r="AO239" s="34">
        <f>Rings!AQ37*Scores!$E239</f>
        <v>0</v>
      </c>
      <c r="AP239" s="34">
        <f>Rings!AR37*Scores!$E239</f>
        <v>0</v>
      </c>
      <c r="AQ239" s="34">
        <f>Rings!AS37*Scores!$E239</f>
        <v>0</v>
      </c>
      <c r="AR239" s="34">
        <f>Rings!AT37*Scores!$E239</f>
        <v>0</v>
      </c>
      <c r="AS239" s="34">
        <f>Rings!AU37*Scores!$E239</f>
        <v>0</v>
      </c>
      <c r="AT239" s="34">
        <f>Rings!AV37*Scores!$E239</f>
        <v>0</v>
      </c>
      <c r="AU239" s="34">
        <f>Rings!AW37*Scores!$E239</f>
        <v>0</v>
      </c>
      <c r="AV239" s="34">
        <f>Rings!AX37*Scores!$E239</f>
        <v>0</v>
      </c>
      <c r="AW239" s="34">
        <f>Rings!AY37*Scores!$E239</f>
        <v>0</v>
      </c>
      <c r="AX239" s="34">
        <f>Rings!AZ37*Scores!$E239</f>
        <v>0</v>
      </c>
      <c r="AY239" s="34">
        <f>Rings!BA37*Scores!$E239</f>
        <v>0</v>
      </c>
      <c r="AZ239" s="34">
        <f>Rings!BB37*Scores!$E239</f>
        <v>0</v>
      </c>
    </row>
    <row r="240" spans="1:52" x14ac:dyDescent="0.3">
      <c r="A240">
        <f>Rings!A38</f>
        <v>334</v>
      </c>
      <c r="B240" t="s">
        <v>652</v>
      </c>
      <c r="C240" t="str">
        <f>Rings!E38</f>
        <v>Adnams, Southwold, Suffolk</v>
      </c>
      <c r="D240" s="34">
        <f>Rings!F38</f>
        <v>1</v>
      </c>
      <c r="E240" s="34">
        <f>Rings!G38</f>
        <v>1</v>
      </c>
      <c r="G240" s="34">
        <f>Rings!I38*Scores!$E240</f>
        <v>0</v>
      </c>
      <c r="H240" s="34">
        <f>Rings!J38*Scores!$E240</f>
        <v>0</v>
      </c>
      <c r="I240" s="34">
        <f>Rings!K38*Scores!$E240</f>
        <v>0</v>
      </c>
      <c r="J240" s="34">
        <f>Rings!L38*Scores!$E240</f>
        <v>0</v>
      </c>
      <c r="K240" s="34">
        <f>Rings!M38*Scores!$E240</f>
        <v>0</v>
      </c>
      <c r="L240" s="34">
        <f>Rings!N38*Scores!$E240</f>
        <v>1</v>
      </c>
      <c r="M240" s="34">
        <f>Rings!O38*Scores!$E240</f>
        <v>1</v>
      </c>
      <c r="N240" s="34">
        <f>Rings!P38*Scores!$E240</f>
        <v>1</v>
      </c>
      <c r="O240" s="34">
        <f>Rings!Q38*Scores!$E240</f>
        <v>1</v>
      </c>
      <c r="P240" s="34">
        <f>Rings!R38*Scores!$E240</f>
        <v>1</v>
      </c>
      <c r="Q240" s="34">
        <f>Rings!S38*Scores!$E240</f>
        <v>0</v>
      </c>
      <c r="R240" s="34">
        <f>Rings!T38*Scores!$E240</f>
        <v>1</v>
      </c>
      <c r="S240" s="34">
        <f>Rings!U38*Scores!$E240</f>
        <v>1</v>
      </c>
      <c r="T240" s="34">
        <f>Rings!V38*Scores!$E240</f>
        <v>1</v>
      </c>
      <c r="U240" s="34">
        <f>Rings!W38*Scores!$E240</f>
        <v>1</v>
      </c>
      <c r="V240" s="34">
        <f>Rings!X38*Scores!$E240</f>
        <v>1</v>
      </c>
      <c r="W240" s="34">
        <f>Rings!Y38*Scores!$E240</f>
        <v>1</v>
      </c>
      <c r="X240" s="34">
        <f>Rings!Z38*Scores!$E240</f>
        <v>1</v>
      </c>
      <c r="Y240" s="34">
        <f>Rings!AA38*Scores!$E240</f>
        <v>1</v>
      </c>
      <c r="Z240" s="34">
        <f>Rings!AB38*Scores!$E240</f>
        <v>1</v>
      </c>
      <c r="AA240" s="34">
        <f>Rings!AC38*Scores!$E240</f>
        <v>1</v>
      </c>
      <c r="AB240" s="34">
        <f>Rings!AD38*Scores!$E240</f>
        <v>1</v>
      </c>
      <c r="AC240" s="34">
        <f>Rings!AE38*Scores!$E240</f>
        <v>1</v>
      </c>
      <c r="AD240" s="34">
        <f>Rings!AF38*Scores!$E240</f>
        <v>1</v>
      </c>
      <c r="AE240" s="34">
        <f>Rings!AG38*Scores!$E240</f>
        <v>1</v>
      </c>
      <c r="AF240" s="34">
        <f>Rings!AH38*Scores!$E240</f>
        <v>1</v>
      </c>
      <c r="AG240" s="34">
        <f>Rings!AI38*Scores!$E240</f>
        <v>1</v>
      </c>
      <c r="AH240" s="34">
        <f>Rings!AJ38*Scores!$E240</f>
        <v>1</v>
      </c>
      <c r="AI240" s="34">
        <f>Rings!AK38*Scores!$E240</f>
        <v>0</v>
      </c>
      <c r="AJ240" s="34">
        <f>Rings!AL38*Scores!$E240</f>
        <v>0</v>
      </c>
      <c r="AK240" s="34">
        <f>Rings!AM38*Scores!$E240</f>
        <v>0</v>
      </c>
      <c r="AL240" s="34">
        <f>Rings!AN38*Scores!$E240</f>
        <v>0</v>
      </c>
      <c r="AM240" s="34">
        <f>Rings!AO38*Scores!$E240</f>
        <v>0</v>
      </c>
      <c r="AN240" s="34">
        <f>Rings!AP38*Scores!$E240</f>
        <v>0</v>
      </c>
      <c r="AO240" s="34">
        <f>Rings!AQ38*Scores!$E240</f>
        <v>0</v>
      </c>
      <c r="AP240" s="34">
        <f>Rings!AR38*Scores!$E240</f>
        <v>0</v>
      </c>
      <c r="AQ240" s="34">
        <f>Rings!AS38*Scores!$E240</f>
        <v>0</v>
      </c>
      <c r="AR240" s="34">
        <f>Rings!AT38*Scores!$E240</f>
        <v>0</v>
      </c>
      <c r="AS240" s="34">
        <f>Rings!AU38*Scores!$E240</f>
        <v>0</v>
      </c>
      <c r="AT240" s="34">
        <f>Rings!AV38*Scores!$E240</f>
        <v>0</v>
      </c>
      <c r="AU240" s="34">
        <f>Rings!AW38*Scores!$E240</f>
        <v>0</v>
      </c>
      <c r="AV240" s="34">
        <f>Rings!AX38*Scores!$E240</f>
        <v>0</v>
      </c>
      <c r="AW240" s="34">
        <f>Rings!AY38*Scores!$E240</f>
        <v>0</v>
      </c>
      <c r="AX240" s="34">
        <f>Rings!AZ38*Scores!$E240</f>
        <v>0</v>
      </c>
      <c r="AY240" s="34">
        <f>Rings!BA38*Scores!$E240</f>
        <v>0</v>
      </c>
      <c r="AZ240" s="34">
        <f>Rings!BB38*Scores!$E240</f>
        <v>0</v>
      </c>
    </row>
    <row r="241" spans="1:52" x14ac:dyDescent="0.3">
      <c r="A241">
        <f>Rings!A39</f>
        <v>335</v>
      </c>
      <c r="B241" t="s">
        <v>652</v>
      </c>
      <c r="C241" t="str">
        <f>Rings!E39</f>
        <v>Sole Bay Inn, Southwold</v>
      </c>
      <c r="D241" s="34">
        <f>Rings!F39</f>
        <v>1</v>
      </c>
      <c r="E241" s="34">
        <f>Rings!G39</f>
        <v>1</v>
      </c>
      <c r="G241" s="34">
        <f>Rings!I39*Scores!$E241</f>
        <v>0</v>
      </c>
      <c r="H241" s="34">
        <f>Rings!J39*Scores!$E241</f>
        <v>0</v>
      </c>
      <c r="I241" s="34">
        <f>Rings!K39*Scores!$E241</f>
        <v>0</v>
      </c>
      <c r="J241" s="34">
        <f>Rings!L39*Scores!$E241</f>
        <v>0</v>
      </c>
      <c r="K241" s="34">
        <f>Rings!M39*Scores!$E241</f>
        <v>0</v>
      </c>
      <c r="L241" s="34">
        <f>Rings!N39*Scores!$E241</f>
        <v>0</v>
      </c>
      <c r="M241" s="34">
        <f>Rings!O39*Scores!$E241</f>
        <v>0</v>
      </c>
      <c r="N241" s="34">
        <f>Rings!P39*Scores!$E241</f>
        <v>0</v>
      </c>
      <c r="O241" s="34">
        <f>Rings!Q39*Scores!$E241</f>
        <v>0</v>
      </c>
      <c r="P241" s="34">
        <f>Rings!R39*Scores!$E241</f>
        <v>0</v>
      </c>
      <c r="Q241" s="34">
        <f>Rings!S39*Scores!$E241</f>
        <v>0</v>
      </c>
      <c r="R241" s="34">
        <f>Rings!T39*Scores!$E241</f>
        <v>1</v>
      </c>
      <c r="S241" s="34">
        <f>Rings!U39*Scores!$E241</f>
        <v>0</v>
      </c>
      <c r="T241" s="34">
        <f>Rings!V39*Scores!$E241</f>
        <v>0</v>
      </c>
      <c r="U241" s="34">
        <f>Rings!W39*Scores!$E241</f>
        <v>1</v>
      </c>
      <c r="V241" s="34">
        <f>Rings!X39*Scores!$E241</f>
        <v>0</v>
      </c>
      <c r="W241" s="34">
        <f>Rings!Y39*Scores!$E241</f>
        <v>1</v>
      </c>
      <c r="X241" s="34">
        <f>Rings!Z39*Scores!$E241</f>
        <v>1</v>
      </c>
      <c r="Y241" s="34">
        <f>Rings!AA39*Scores!$E241</f>
        <v>1</v>
      </c>
      <c r="Z241" s="34">
        <f>Rings!AB39*Scores!$E241</f>
        <v>0</v>
      </c>
      <c r="AA241" s="34">
        <f>Rings!AC39*Scores!$E241</f>
        <v>0</v>
      </c>
      <c r="AB241" s="34">
        <f>Rings!AD39*Scores!$E241</f>
        <v>0</v>
      </c>
      <c r="AC241" s="34">
        <f>Rings!AE39*Scores!$E241</f>
        <v>0</v>
      </c>
      <c r="AD241" s="34">
        <f>Rings!AF39*Scores!$E241</f>
        <v>1</v>
      </c>
      <c r="AE241" s="34">
        <f>Rings!AG39*Scores!$E241</f>
        <v>0</v>
      </c>
      <c r="AF241" s="34">
        <f>Rings!AH39*Scores!$E241</f>
        <v>1</v>
      </c>
      <c r="AG241" s="34">
        <f>Rings!AI39*Scores!$E241</f>
        <v>1</v>
      </c>
      <c r="AH241" s="34">
        <f>Rings!AJ39*Scores!$E241</f>
        <v>1</v>
      </c>
      <c r="AI241" s="34">
        <f>Rings!AK39*Scores!$E241</f>
        <v>0</v>
      </c>
      <c r="AJ241" s="34">
        <f>Rings!AL39*Scores!$E241</f>
        <v>0</v>
      </c>
      <c r="AK241" s="34">
        <f>Rings!AM39*Scores!$E241</f>
        <v>0</v>
      </c>
      <c r="AL241" s="34">
        <f>Rings!AN39*Scores!$E241</f>
        <v>0</v>
      </c>
      <c r="AM241" s="34">
        <f>Rings!AO39*Scores!$E241</f>
        <v>0</v>
      </c>
      <c r="AN241" s="34">
        <f>Rings!AP39*Scores!$E241</f>
        <v>0</v>
      </c>
      <c r="AO241" s="34">
        <f>Rings!AQ39*Scores!$E241</f>
        <v>0</v>
      </c>
      <c r="AP241" s="34">
        <f>Rings!AR39*Scores!$E241</f>
        <v>0</v>
      </c>
      <c r="AQ241" s="34">
        <f>Rings!AS39*Scores!$E241</f>
        <v>0</v>
      </c>
      <c r="AR241" s="34">
        <f>Rings!AT39*Scores!$E241</f>
        <v>0</v>
      </c>
      <c r="AS241" s="34">
        <f>Rings!AU39*Scores!$E241</f>
        <v>0</v>
      </c>
      <c r="AT241" s="34">
        <f>Rings!AV39*Scores!$E241</f>
        <v>0</v>
      </c>
      <c r="AU241" s="34">
        <f>Rings!AW39*Scores!$E241</f>
        <v>0</v>
      </c>
      <c r="AV241" s="34">
        <f>Rings!AX39*Scores!$E241</f>
        <v>0</v>
      </c>
      <c r="AW241" s="34">
        <f>Rings!AY39*Scores!$E241</f>
        <v>0</v>
      </c>
      <c r="AX241" s="34">
        <f>Rings!AZ39*Scores!$E241</f>
        <v>0</v>
      </c>
      <c r="AY241" s="34">
        <f>Rings!BA39*Scores!$E241</f>
        <v>0</v>
      </c>
      <c r="AZ241" s="34">
        <f>Rings!BB39*Scores!$E241</f>
        <v>0</v>
      </c>
    </row>
    <row r="242" spans="1:52" x14ac:dyDescent="0.3">
      <c r="A242">
        <f>Rings!A40</f>
        <v>336</v>
      </c>
      <c r="B242" t="s">
        <v>652</v>
      </c>
      <c r="C242" t="str">
        <f>Rings!E40</f>
        <v>Red Lion Inn, Southwold</v>
      </c>
      <c r="D242" s="34">
        <f>Rings!F40</f>
        <v>1</v>
      </c>
      <c r="E242" s="34">
        <f>Rings!G40</f>
        <v>1</v>
      </c>
      <c r="G242" s="34">
        <f>Rings!I40*Scores!$E242</f>
        <v>0</v>
      </c>
      <c r="H242" s="34">
        <f>Rings!J40*Scores!$E242</f>
        <v>0</v>
      </c>
      <c r="I242" s="34">
        <f>Rings!K40*Scores!$E242</f>
        <v>0</v>
      </c>
      <c r="J242" s="34">
        <f>Rings!L40*Scores!$E242</f>
        <v>0</v>
      </c>
      <c r="K242" s="34">
        <f>Rings!M40*Scores!$E242</f>
        <v>0</v>
      </c>
      <c r="L242" s="34">
        <f>Rings!N40*Scores!$E242</f>
        <v>0</v>
      </c>
      <c r="M242" s="34">
        <f>Rings!O40*Scores!$E242</f>
        <v>0</v>
      </c>
      <c r="N242" s="34">
        <f>Rings!P40*Scores!$E242</f>
        <v>0</v>
      </c>
      <c r="O242" s="34">
        <f>Rings!Q40*Scores!$E242</f>
        <v>0</v>
      </c>
      <c r="P242" s="34">
        <f>Rings!R40*Scores!$E242</f>
        <v>0</v>
      </c>
      <c r="Q242" s="34">
        <f>Rings!S40*Scores!$E242</f>
        <v>0</v>
      </c>
      <c r="R242" s="34">
        <f>Rings!T40*Scores!$E242</f>
        <v>1</v>
      </c>
      <c r="S242" s="34">
        <f>Rings!U40*Scores!$E242</f>
        <v>0</v>
      </c>
      <c r="T242" s="34">
        <f>Rings!V40*Scores!$E242</f>
        <v>0</v>
      </c>
      <c r="U242" s="34">
        <f>Rings!W40*Scores!$E242</f>
        <v>1</v>
      </c>
      <c r="V242" s="34">
        <f>Rings!X40*Scores!$E242</f>
        <v>0</v>
      </c>
      <c r="W242" s="34">
        <f>Rings!Y40*Scores!$E242</f>
        <v>1</v>
      </c>
      <c r="X242" s="34">
        <f>Rings!Z40*Scores!$E242</f>
        <v>1</v>
      </c>
      <c r="Y242" s="34">
        <f>Rings!AA40*Scores!$E242</f>
        <v>1</v>
      </c>
      <c r="Z242" s="34">
        <f>Rings!AB40*Scores!$E242</f>
        <v>0</v>
      </c>
      <c r="AA242" s="34">
        <f>Rings!AC40*Scores!$E242</f>
        <v>0</v>
      </c>
      <c r="AB242" s="34">
        <f>Rings!AD40*Scores!$E242</f>
        <v>0</v>
      </c>
      <c r="AC242" s="34">
        <f>Rings!AE40*Scores!$E242</f>
        <v>0</v>
      </c>
      <c r="AD242" s="34">
        <f>Rings!AF40*Scores!$E242</f>
        <v>1</v>
      </c>
      <c r="AE242" s="34">
        <f>Rings!AG40*Scores!$E242</f>
        <v>0</v>
      </c>
      <c r="AF242" s="34">
        <f>Rings!AH40*Scores!$E242</f>
        <v>1</v>
      </c>
      <c r="AG242" s="34">
        <f>Rings!AI40*Scores!$E242</f>
        <v>1</v>
      </c>
      <c r="AH242" s="34">
        <f>Rings!AJ40*Scores!$E242</f>
        <v>1</v>
      </c>
      <c r="AI242" s="34">
        <f>Rings!AK40*Scores!$E242</f>
        <v>0</v>
      </c>
      <c r="AJ242" s="34">
        <f>Rings!AL40*Scores!$E242</f>
        <v>0</v>
      </c>
      <c r="AK242" s="34">
        <f>Rings!AM40*Scores!$E242</f>
        <v>0</v>
      </c>
      <c r="AL242" s="34">
        <f>Rings!AN40*Scores!$E242</f>
        <v>0</v>
      </c>
      <c r="AM242" s="34">
        <f>Rings!AO40*Scores!$E242</f>
        <v>0</v>
      </c>
      <c r="AN242" s="34">
        <f>Rings!AP40*Scores!$E242</f>
        <v>0</v>
      </c>
      <c r="AO242" s="34">
        <f>Rings!AQ40*Scores!$E242</f>
        <v>0</v>
      </c>
      <c r="AP242" s="34">
        <f>Rings!AR40*Scores!$E242</f>
        <v>0</v>
      </c>
      <c r="AQ242" s="34">
        <f>Rings!AS40*Scores!$E242</f>
        <v>0</v>
      </c>
      <c r="AR242" s="34">
        <f>Rings!AT40*Scores!$E242</f>
        <v>0</v>
      </c>
      <c r="AS242" s="34">
        <f>Rings!AU40*Scores!$E242</f>
        <v>0</v>
      </c>
      <c r="AT242" s="34">
        <f>Rings!AV40*Scores!$E242</f>
        <v>0</v>
      </c>
      <c r="AU242" s="34">
        <f>Rings!AW40*Scores!$E242</f>
        <v>0</v>
      </c>
      <c r="AV242" s="34">
        <f>Rings!AX40*Scores!$E242</f>
        <v>0</v>
      </c>
      <c r="AW242" s="34">
        <f>Rings!AY40*Scores!$E242</f>
        <v>0</v>
      </c>
      <c r="AX242" s="34">
        <f>Rings!AZ40*Scores!$E242</f>
        <v>0</v>
      </c>
      <c r="AY242" s="34">
        <f>Rings!BA40*Scores!$E242</f>
        <v>0</v>
      </c>
      <c r="AZ242" s="34">
        <f>Rings!BB40*Scores!$E242</f>
        <v>0</v>
      </c>
    </row>
    <row r="243" spans="1:52" x14ac:dyDescent="0.3">
      <c r="A243">
        <f>Rings!A41</f>
        <v>337</v>
      </c>
      <c r="B243" t="s">
        <v>652</v>
      </c>
      <c r="C243" t="str">
        <f>Rings!E41</f>
        <v>The Beacon, Hollesley Bay, Suffolk</v>
      </c>
      <c r="D243" s="34">
        <f>Rings!F41</f>
        <v>1</v>
      </c>
      <c r="E243" s="34">
        <f>Rings!G41</f>
        <v>1</v>
      </c>
      <c r="G243" s="34">
        <f>Rings!I41*Scores!$E243</f>
        <v>0</v>
      </c>
      <c r="H243" s="34">
        <f>Rings!J41*Scores!$E243</f>
        <v>0</v>
      </c>
      <c r="I243" s="34">
        <f>Rings!K41*Scores!$E243</f>
        <v>0</v>
      </c>
      <c r="J243" s="34">
        <f>Rings!L41*Scores!$E243</f>
        <v>0</v>
      </c>
      <c r="K243" s="34">
        <f>Rings!M41*Scores!$E243</f>
        <v>0</v>
      </c>
      <c r="L243" s="34">
        <f>Rings!N41*Scores!$E243</f>
        <v>0</v>
      </c>
      <c r="M243" s="34">
        <f>Rings!O41*Scores!$E243</f>
        <v>0</v>
      </c>
      <c r="N243" s="34">
        <f>Rings!P41*Scores!$E243</f>
        <v>0</v>
      </c>
      <c r="O243" s="34">
        <f>Rings!Q41*Scores!$E243</f>
        <v>0</v>
      </c>
      <c r="P243" s="34">
        <f>Rings!R41*Scores!$E243</f>
        <v>0</v>
      </c>
      <c r="Q243" s="34">
        <f>Rings!S41*Scores!$E243</f>
        <v>0</v>
      </c>
      <c r="R243" s="34">
        <f>Rings!T41*Scores!$E243</f>
        <v>1</v>
      </c>
      <c r="S243" s="34">
        <f>Rings!U41*Scores!$E243</f>
        <v>0</v>
      </c>
      <c r="T243" s="34">
        <f>Rings!V41*Scores!$E243</f>
        <v>0</v>
      </c>
      <c r="U243" s="34">
        <f>Rings!W41*Scores!$E243</f>
        <v>1</v>
      </c>
      <c r="V243" s="34">
        <f>Rings!X41*Scores!$E243</f>
        <v>0</v>
      </c>
      <c r="W243" s="34">
        <f>Rings!Y41*Scores!$E243</f>
        <v>1</v>
      </c>
      <c r="X243" s="34">
        <f>Rings!Z41*Scores!$E243</f>
        <v>1</v>
      </c>
      <c r="Y243" s="34">
        <f>Rings!AA41*Scores!$E243</f>
        <v>1</v>
      </c>
      <c r="Z243" s="34">
        <f>Rings!AB41*Scores!$E243</f>
        <v>0</v>
      </c>
      <c r="AA243" s="34">
        <f>Rings!AC41*Scores!$E243</f>
        <v>0</v>
      </c>
      <c r="AB243" s="34">
        <f>Rings!AD41*Scores!$E243</f>
        <v>0</v>
      </c>
      <c r="AC243" s="34">
        <f>Rings!AE41*Scores!$E243</f>
        <v>0</v>
      </c>
      <c r="AD243" s="34">
        <f>Rings!AF41*Scores!$E243</f>
        <v>1</v>
      </c>
      <c r="AE243" s="34">
        <f>Rings!AG41*Scores!$E243</f>
        <v>0</v>
      </c>
      <c r="AF243" s="34">
        <f>Rings!AH41*Scores!$E243</f>
        <v>1</v>
      </c>
      <c r="AG243" s="34">
        <f>Rings!AI41*Scores!$E243</f>
        <v>1</v>
      </c>
      <c r="AH243" s="34">
        <f>Rings!AJ41*Scores!$E243</f>
        <v>1</v>
      </c>
      <c r="AI243" s="34">
        <f>Rings!AK41*Scores!$E243</f>
        <v>0</v>
      </c>
      <c r="AJ243" s="34">
        <f>Rings!AL41*Scores!$E243</f>
        <v>0</v>
      </c>
      <c r="AK243" s="34">
        <f>Rings!AM41*Scores!$E243</f>
        <v>0</v>
      </c>
      <c r="AL243" s="34">
        <f>Rings!AN41*Scores!$E243</f>
        <v>0</v>
      </c>
      <c r="AM243" s="34">
        <f>Rings!AO41*Scores!$E243</f>
        <v>0</v>
      </c>
      <c r="AN243" s="34">
        <f>Rings!AP41*Scores!$E243</f>
        <v>0</v>
      </c>
      <c r="AO243" s="34">
        <f>Rings!AQ41*Scores!$E243</f>
        <v>0</v>
      </c>
      <c r="AP243" s="34">
        <f>Rings!AR41*Scores!$E243</f>
        <v>0</v>
      </c>
      <c r="AQ243" s="34">
        <f>Rings!AS41*Scores!$E243</f>
        <v>0</v>
      </c>
      <c r="AR243" s="34">
        <f>Rings!AT41*Scores!$E243</f>
        <v>0</v>
      </c>
      <c r="AS243" s="34">
        <f>Rings!AU41*Scores!$E243</f>
        <v>0</v>
      </c>
      <c r="AT243" s="34">
        <f>Rings!AV41*Scores!$E243</f>
        <v>0</v>
      </c>
      <c r="AU243" s="34">
        <f>Rings!AW41*Scores!$E243</f>
        <v>0</v>
      </c>
      <c r="AV243" s="34">
        <f>Rings!AX41*Scores!$E243</f>
        <v>0</v>
      </c>
      <c r="AW243" s="34">
        <f>Rings!AY41*Scores!$E243</f>
        <v>0</v>
      </c>
      <c r="AX243" s="34">
        <f>Rings!AZ41*Scores!$E243</f>
        <v>0</v>
      </c>
      <c r="AY243" s="34">
        <f>Rings!BA41*Scores!$E243</f>
        <v>0</v>
      </c>
      <c r="AZ243" s="34">
        <f>Rings!BB41*Scores!$E243</f>
        <v>0</v>
      </c>
    </row>
    <row r="244" spans="1:52" x14ac:dyDescent="0.3">
      <c r="A244">
        <f>Rings!A42</f>
        <v>338</v>
      </c>
      <c r="B244" t="s">
        <v>652</v>
      </c>
      <c r="C244" t="str">
        <f>Rings!E42</f>
        <v>Orford Castle and Earthworks</v>
      </c>
      <c r="D244" s="34">
        <f>Rings!F42</f>
        <v>1</v>
      </c>
      <c r="E244" s="34">
        <f>Rings!G42</f>
        <v>1</v>
      </c>
      <c r="G244" s="34">
        <f>Rings!I42*Scores!$E244</f>
        <v>0</v>
      </c>
      <c r="H244" s="34">
        <f>Rings!J42*Scores!$E244</f>
        <v>0</v>
      </c>
      <c r="I244" s="34">
        <f>Rings!K42*Scores!$E244</f>
        <v>0</v>
      </c>
      <c r="J244" s="34">
        <f>Rings!L42*Scores!$E244</f>
        <v>0</v>
      </c>
      <c r="K244" s="34">
        <f>Rings!M42*Scores!$E244</f>
        <v>0</v>
      </c>
      <c r="L244" s="34">
        <f>Rings!N42*Scores!$E244</f>
        <v>0</v>
      </c>
      <c r="M244" s="34">
        <f>Rings!O42*Scores!$E244</f>
        <v>0</v>
      </c>
      <c r="N244" s="34">
        <f>Rings!P42*Scores!$E244</f>
        <v>0</v>
      </c>
      <c r="O244" s="34">
        <f>Rings!Q42*Scores!$E244</f>
        <v>0</v>
      </c>
      <c r="P244" s="34">
        <f>Rings!R42*Scores!$E244</f>
        <v>0</v>
      </c>
      <c r="Q244" s="34">
        <f>Rings!S42*Scores!$E244</f>
        <v>0</v>
      </c>
      <c r="R244" s="34">
        <f>Rings!T42*Scores!$E244</f>
        <v>1</v>
      </c>
      <c r="S244" s="34">
        <f>Rings!U42*Scores!$E244</f>
        <v>0</v>
      </c>
      <c r="T244" s="34">
        <f>Rings!V42*Scores!$E244</f>
        <v>0</v>
      </c>
      <c r="U244" s="34">
        <f>Rings!W42*Scores!$E244</f>
        <v>1</v>
      </c>
      <c r="V244" s="34">
        <f>Rings!X42*Scores!$E244</f>
        <v>0</v>
      </c>
      <c r="W244" s="34">
        <f>Rings!Y42*Scores!$E244</f>
        <v>1</v>
      </c>
      <c r="X244" s="34">
        <f>Rings!Z42*Scores!$E244</f>
        <v>1</v>
      </c>
      <c r="Y244" s="34">
        <f>Rings!AA42*Scores!$E244</f>
        <v>1</v>
      </c>
      <c r="Z244" s="34">
        <f>Rings!AB42*Scores!$E244</f>
        <v>0</v>
      </c>
      <c r="AA244" s="34">
        <f>Rings!AC42*Scores!$E244</f>
        <v>0</v>
      </c>
      <c r="AB244" s="34">
        <f>Rings!AD42*Scores!$E244</f>
        <v>1</v>
      </c>
      <c r="AC244" s="34">
        <f>Rings!AE42*Scores!$E244</f>
        <v>0</v>
      </c>
      <c r="AD244" s="34">
        <f>Rings!AF42*Scores!$E244</f>
        <v>1</v>
      </c>
      <c r="AE244" s="34">
        <f>Rings!AG42*Scores!$E244</f>
        <v>0</v>
      </c>
      <c r="AF244" s="34">
        <f>Rings!AH42*Scores!$E244</f>
        <v>1</v>
      </c>
      <c r="AG244" s="34">
        <f>Rings!AI42*Scores!$E244</f>
        <v>1</v>
      </c>
      <c r="AH244" s="34">
        <f>Rings!AJ42*Scores!$E244</f>
        <v>1</v>
      </c>
      <c r="AI244" s="34">
        <f>Rings!AK42*Scores!$E244</f>
        <v>0</v>
      </c>
      <c r="AJ244" s="34">
        <f>Rings!AL42*Scores!$E244</f>
        <v>0</v>
      </c>
      <c r="AK244" s="34">
        <f>Rings!AM42*Scores!$E244</f>
        <v>0</v>
      </c>
      <c r="AL244" s="34">
        <f>Rings!AN42*Scores!$E244</f>
        <v>0</v>
      </c>
      <c r="AM244" s="34">
        <f>Rings!AO42*Scores!$E244</f>
        <v>0</v>
      </c>
      <c r="AN244" s="34">
        <f>Rings!AP42*Scores!$E244</f>
        <v>0</v>
      </c>
      <c r="AO244" s="34">
        <f>Rings!AQ42*Scores!$E244</f>
        <v>0</v>
      </c>
      <c r="AP244" s="34">
        <f>Rings!AR42*Scores!$E244</f>
        <v>0</v>
      </c>
      <c r="AQ244" s="34">
        <f>Rings!AS42*Scores!$E244</f>
        <v>0</v>
      </c>
      <c r="AR244" s="34">
        <f>Rings!AT42*Scores!$E244</f>
        <v>0</v>
      </c>
      <c r="AS244" s="34">
        <f>Rings!AU42*Scores!$E244</f>
        <v>0</v>
      </c>
      <c r="AT244" s="34">
        <f>Rings!AV42*Scores!$E244</f>
        <v>0</v>
      </c>
      <c r="AU244" s="34">
        <f>Rings!AW42*Scores!$E244</f>
        <v>0</v>
      </c>
      <c r="AV244" s="34">
        <f>Rings!AX42*Scores!$E244</f>
        <v>0</v>
      </c>
      <c r="AW244" s="34">
        <f>Rings!AY42*Scores!$E244</f>
        <v>0</v>
      </c>
      <c r="AX244" s="34">
        <f>Rings!AZ42*Scores!$E244</f>
        <v>0</v>
      </c>
      <c r="AY244" s="34">
        <f>Rings!BA42*Scores!$E244</f>
        <v>0</v>
      </c>
      <c r="AZ244" s="34">
        <f>Rings!BB42*Scores!$E244</f>
        <v>0</v>
      </c>
    </row>
    <row r="245" spans="1:52" x14ac:dyDescent="0.3">
      <c r="A245">
        <f>Rings!A43</f>
        <v>339</v>
      </c>
      <c r="B245" t="s">
        <v>652</v>
      </c>
      <c r="C245" t="str">
        <f>Rings!E43</f>
        <v>Orford Car Park</v>
      </c>
      <c r="D245" s="34">
        <f>Rings!F43</f>
        <v>1</v>
      </c>
      <c r="E245" s="34">
        <f>Rings!G43</f>
        <v>1</v>
      </c>
      <c r="G245" s="34">
        <f>Rings!I43*Scores!$E245</f>
        <v>1</v>
      </c>
      <c r="H245" s="34">
        <f>Rings!J43*Scores!$E245</f>
        <v>0</v>
      </c>
      <c r="I245" s="34">
        <f>Rings!K43*Scores!$E245</f>
        <v>0</v>
      </c>
      <c r="J245" s="34">
        <f>Rings!L43*Scores!$E245</f>
        <v>1</v>
      </c>
      <c r="K245" s="34">
        <f>Rings!M43*Scores!$E245</f>
        <v>1</v>
      </c>
      <c r="L245" s="34">
        <f>Rings!N43*Scores!$E245</f>
        <v>1</v>
      </c>
      <c r="M245" s="34">
        <f>Rings!O43*Scores!$E245</f>
        <v>1</v>
      </c>
      <c r="N245" s="34">
        <f>Rings!P43*Scores!$E245</f>
        <v>0</v>
      </c>
      <c r="O245" s="34">
        <f>Rings!Q43*Scores!$E245</f>
        <v>1</v>
      </c>
      <c r="P245" s="34">
        <f>Rings!R43*Scores!$E245</f>
        <v>1</v>
      </c>
      <c r="Q245" s="34">
        <f>Rings!S43*Scores!$E245</f>
        <v>0</v>
      </c>
      <c r="R245" s="34">
        <f>Rings!T43*Scores!$E245</f>
        <v>1</v>
      </c>
      <c r="S245" s="34">
        <f>Rings!U43*Scores!$E245</f>
        <v>1</v>
      </c>
      <c r="T245" s="34">
        <f>Rings!V43*Scores!$E245</f>
        <v>0</v>
      </c>
      <c r="U245" s="34">
        <f>Rings!W43*Scores!$E245</f>
        <v>1</v>
      </c>
      <c r="V245" s="34">
        <f>Rings!X43*Scores!$E245</f>
        <v>1</v>
      </c>
      <c r="W245" s="34">
        <f>Rings!Y43*Scores!$E245</f>
        <v>1</v>
      </c>
      <c r="X245" s="34">
        <f>Rings!Z43*Scores!$E245</f>
        <v>1</v>
      </c>
      <c r="Y245" s="34">
        <f>Rings!AA43*Scores!$E245</f>
        <v>1</v>
      </c>
      <c r="Z245" s="34">
        <f>Rings!AB43*Scores!$E245</f>
        <v>1</v>
      </c>
      <c r="AA245" s="34">
        <f>Rings!AC43*Scores!$E245</f>
        <v>1</v>
      </c>
      <c r="AB245" s="34">
        <f>Rings!AD43*Scores!$E245</f>
        <v>1</v>
      </c>
      <c r="AC245" s="34">
        <f>Rings!AE43*Scores!$E245</f>
        <v>1</v>
      </c>
      <c r="AD245" s="34">
        <f>Rings!AF43*Scores!$E245</f>
        <v>1</v>
      </c>
      <c r="AE245" s="34">
        <f>Rings!AG43*Scores!$E245</f>
        <v>1</v>
      </c>
      <c r="AF245" s="34">
        <f>Rings!AH43*Scores!$E245</f>
        <v>1</v>
      </c>
      <c r="AG245" s="34">
        <f>Rings!AI43*Scores!$E245</f>
        <v>1</v>
      </c>
      <c r="AH245" s="34">
        <f>Rings!AJ43*Scores!$E245</f>
        <v>1</v>
      </c>
      <c r="AI245" s="34">
        <f>Rings!AK43*Scores!$E245</f>
        <v>0</v>
      </c>
      <c r="AJ245" s="34">
        <f>Rings!AL43*Scores!$E245</f>
        <v>0</v>
      </c>
      <c r="AK245" s="34">
        <f>Rings!AM43*Scores!$E245</f>
        <v>0</v>
      </c>
      <c r="AL245" s="34">
        <f>Rings!AN43*Scores!$E245</f>
        <v>0</v>
      </c>
      <c r="AM245" s="34">
        <f>Rings!AO43*Scores!$E245</f>
        <v>0</v>
      </c>
      <c r="AN245" s="34">
        <f>Rings!AP43*Scores!$E245</f>
        <v>0</v>
      </c>
      <c r="AO245" s="34">
        <f>Rings!AQ43*Scores!$E245</f>
        <v>0</v>
      </c>
      <c r="AP245" s="34">
        <f>Rings!AR43*Scores!$E245</f>
        <v>0</v>
      </c>
      <c r="AQ245" s="34">
        <f>Rings!AS43*Scores!$E245</f>
        <v>0</v>
      </c>
      <c r="AR245" s="34">
        <f>Rings!AT43*Scores!$E245</f>
        <v>0</v>
      </c>
      <c r="AS245" s="34">
        <f>Rings!AU43*Scores!$E245</f>
        <v>0</v>
      </c>
      <c r="AT245" s="34">
        <f>Rings!AV43*Scores!$E245</f>
        <v>0</v>
      </c>
      <c r="AU245" s="34">
        <f>Rings!AW43*Scores!$E245</f>
        <v>0</v>
      </c>
      <c r="AV245" s="34">
        <f>Rings!AX43*Scores!$E245</f>
        <v>0</v>
      </c>
      <c r="AW245" s="34">
        <f>Rings!AY43*Scores!$E245</f>
        <v>0</v>
      </c>
      <c r="AX245" s="34">
        <f>Rings!AZ43*Scores!$E245</f>
        <v>0</v>
      </c>
      <c r="AY245" s="34">
        <f>Rings!BA43*Scores!$E245</f>
        <v>0</v>
      </c>
      <c r="AZ245" s="34">
        <f>Rings!BB43*Scores!$E245</f>
        <v>0</v>
      </c>
    </row>
    <row r="246" spans="1:52" x14ac:dyDescent="0.3">
      <c r="A246">
        <f>Rings!A44</f>
        <v>340</v>
      </c>
      <c r="B246" t="s">
        <v>652</v>
      </c>
      <c r="C246" t="str">
        <f>Rings!E44</f>
        <v>Orford Ness Lighthouse</v>
      </c>
      <c r="D246" s="34">
        <f>Rings!F44</f>
        <v>1</v>
      </c>
      <c r="E246" s="34">
        <f>Rings!G44</f>
        <v>1</v>
      </c>
      <c r="G246" s="34">
        <f>Rings!I44*Scores!$E246</f>
        <v>0</v>
      </c>
      <c r="H246" s="34">
        <f>Rings!J44*Scores!$E246</f>
        <v>0</v>
      </c>
      <c r="I246" s="34">
        <f>Rings!K44*Scores!$E246</f>
        <v>0</v>
      </c>
      <c r="J246" s="34">
        <f>Rings!L44*Scores!$E246</f>
        <v>0</v>
      </c>
      <c r="K246" s="34">
        <f>Rings!M44*Scores!$E246</f>
        <v>0</v>
      </c>
      <c r="L246" s="34">
        <f>Rings!N44*Scores!$E246</f>
        <v>0</v>
      </c>
      <c r="M246" s="34">
        <f>Rings!O44*Scores!$E246</f>
        <v>0</v>
      </c>
      <c r="N246" s="34">
        <f>Rings!P44*Scores!$E246</f>
        <v>0</v>
      </c>
      <c r="O246" s="34">
        <f>Rings!Q44*Scores!$E246</f>
        <v>0</v>
      </c>
      <c r="P246" s="34">
        <f>Rings!R44*Scores!$E246</f>
        <v>0</v>
      </c>
      <c r="Q246" s="34">
        <f>Rings!S44*Scores!$E246</f>
        <v>0</v>
      </c>
      <c r="R246" s="34">
        <f>Rings!T44*Scores!$E246</f>
        <v>1</v>
      </c>
      <c r="S246" s="34">
        <f>Rings!U44*Scores!$E246</f>
        <v>0</v>
      </c>
      <c r="T246" s="34">
        <f>Rings!V44*Scores!$E246</f>
        <v>0</v>
      </c>
      <c r="U246" s="34">
        <f>Rings!W44*Scores!$E246</f>
        <v>1</v>
      </c>
      <c r="V246" s="34">
        <f>Rings!X44*Scores!$E246</f>
        <v>0</v>
      </c>
      <c r="W246" s="34">
        <f>Rings!Y44*Scores!$E246</f>
        <v>1</v>
      </c>
      <c r="X246" s="34">
        <f>Rings!Z44*Scores!$E246</f>
        <v>1</v>
      </c>
      <c r="Y246" s="34">
        <f>Rings!AA44*Scores!$E246</f>
        <v>1</v>
      </c>
      <c r="Z246" s="34">
        <f>Rings!AB44*Scores!$E246</f>
        <v>0</v>
      </c>
      <c r="AA246" s="34">
        <f>Rings!AC44*Scores!$E246</f>
        <v>0</v>
      </c>
      <c r="AB246" s="34">
        <f>Rings!AD44*Scores!$E246</f>
        <v>1</v>
      </c>
      <c r="AC246" s="34">
        <f>Rings!AE44*Scores!$E246</f>
        <v>0</v>
      </c>
      <c r="AD246" s="34">
        <f>Rings!AF44*Scores!$E246</f>
        <v>1</v>
      </c>
      <c r="AE246" s="34">
        <f>Rings!AG44*Scores!$E246</f>
        <v>0</v>
      </c>
      <c r="AF246" s="34">
        <f>Rings!AH44*Scores!$E246</f>
        <v>1</v>
      </c>
      <c r="AG246" s="34">
        <f>Rings!AI44*Scores!$E246</f>
        <v>1</v>
      </c>
      <c r="AH246" s="34">
        <f>Rings!AJ44*Scores!$E246</f>
        <v>0</v>
      </c>
      <c r="AI246" s="34">
        <f>Rings!AK44*Scores!$E246</f>
        <v>0</v>
      </c>
      <c r="AJ246" s="34">
        <f>Rings!AL44*Scores!$E246</f>
        <v>0</v>
      </c>
      <c r="AK246" s="34">
        <f>Rings!AM44*Scores!$E246</f>
        <v>0</v>
      </c>
      <c r="AL246" s="34">
        <f>Rings!AN44*Scores!$E246</f>
        <v>0</v>
      </c>
      <c r="AM246" s="34">
        <f>Rings!AO44*Scores!$E246</f>
        <v>0</v>
      </c>
      <c r="AN246" s="34">
        <f>Rings!AP44*Scores!$E246</f>
        <v>0</v>
      </c>
      <c r="AO246" s="34">
        <f>Rings!AQ44*Scores!$E246</f>
        <v>0</v>
      </c>
      <c r="AP246" s="34">
        <f>Rings!AR44*Scores!$E246</f>
        <v>0</v>
      </c>
      <c r="AQ246" s="34">
        <f>Rings!AS44*Scores!$E246</f>
        <v>0</v>
      </c>
      <c r="AR246" s="34">
        <f>Rings!AT44*Scores!$E246</f>
        <v>0</v>
      </c>
      <c r="AS246" s="34">
        <f>Rings!AU44*Scores!$E246</f>
        <v>0</v>
      </c>
      <c r="AT246" s="34">
        <f>Rings!AV44*Scores!$E246</f>
        <v>0</v>
      </c>
      <c r="AU246" s="34">
        <f>Rings!AW44*Scores!$E246</f>
        <v>0</v>
      </c>
      <c r="AV246" s="34">
        <f>Rings!AX44*Scores!$E246</f>
        <v>0</v>
      </c>
      <c r="AW246" s="34">
        <f>Rings!AY44*Scores!$E246</f>
        <v>0</v>
      </c>
      <c r="AX246" s="34">
        <f>Rings!AZ44*Scores!$E246</f>
        <v>0</v>
      </c>
      <c r="AY246" s="34">
        <f>Rings!BA44*Scores!$E246</f>
        <v>0</v>
      </c>
      <c r="AZ246" s="34">
        <f>Rings!BB44*Scores!$E246</f>
        <v>0</v>
      </c>
    </row>
    <row r="247" spans="1:52" x14ac:dyDescent="0.3">
      <c r="A247">
        <f>Rings!A45</f>
        <v>341</v>
      </c>
      <c r="B247" t="s">
        <v>652</v>
      </c>
      <c r="C247" t="str">
        <f>Rings!E45</f>
        <v>Auchentoshan</v>
      </c>
      <c r="D247" s="34">
        <f>Rings!F45</f>
        <v>1</v>
      </c>
      <c r="E247" s="34">
        <f>Rings!G45</f>
        <v>1</v>
      </c>
      <c r="G247" s="34">
        <f>Rings!I45*Scores!$E247</f>
        <v>0</v>
      </c>
      <c r="H247" s="34">
        <f>Rings!J45*Scores!$E247</f>
        <v>0</v>
      </c>
      <c r="I247" s="34">
        <f>Rings!K45*Scores!$E247</f>
        <v>0</v>
      </c>
      <c r="J247" s="34">
        <f>Rings!L45*Scores!$E247</f>
        <v>1</v>
      </c>
      <c r="K247" s="34">
        <f>Rings!M45*Scores!$E247</f>
        <v>0</v>
      </c>
      <c r="L247" s="34">
        <f>Rings!N45*Scores!$E247</f>
        <v>1</v>
      </c>
      <c r="M247" s="34">
        <f>Rings!O45*Scores!$E247</f>
        <v>1</v>
      </c>
      <c r="N247" s="34">
        <f>Rings!P45*Scores!$E247</f>
        <v>0</v>
      </c>
      <c r="O247" s="34">
        <f>Rings!Q45*Scores!$E247</f>
        <v>1</v>
      </c>
      <c r="P247" s="34">
        <f>Rings!R45*Scores!$E247</f>
        <v>1</v>
      </c>
      <c r="Q247" s="34">
        <f>Rings!S45*Scores!$E247</f>
        <v>0</v>
      </c>
      <c r="R247" s="34">
        <f>Rings!T45*Scores!$E247</f>
        <v>1</v>
      </c>
      <c r="S247" s="34">
        <f>Rings!U45*Scores!$E247</f>
        <v>0</v>
      </c>
      <c r="T247" s="34">
        <f>Rings!V45*Scores!$E247</f>
        <v>1</v>
      </c>
      <c r="U247" s="34">
        <f>Rings!W45*Scores!$E247</f>
        <v>1</v>
      </c>
      <c r="V247" s="34">
        <f>Rings!X45*Scores!$E247</f>
        <v>0</v>
      </c>
      <c r="W247" s="34">
        <f>Rings!Y45*Scores!$E247</f>
        <v>1</v>
      </c>
      <c r="X247" s="34">
        <f>Rings!Z45*Scores!$E247</f>
        <v>1</v>
      </c>
      <c r="Y247" s="34">
        <f>Rings!AA45*Scores!$E247</f>
        <v>1</v>
      </c>
      <c r="Z247" s="34">
        <f>Rings!AB45*Scores!$E247</f>
        <v>0</v>
      </c>
      <c r="AA247" s="34">
        <f>Rings!AC45*Scores!$E247</f>
        <v>0</v>
      </c>
      <c r="AB247" s="34">
        <f>Rings!AD45*Scores!$E247</f>
        <v>0</v>
      </c>
      <c r="AC247" s="34">
        <f>Rings!AE45*Scores!$E247</f>
        <v>0</v>
      </c>
      <c r="AD247" s="34">
        <f>Rings!AF45*Scores!$E247</f>
        <v>1</v>
      </c>
      <c r="AE247" s="34">
        <f>Rings!AG45*Scores!$E247</f>
        <v>1</v>
      </c>
      <c r="AF247" s="34">
        <f>Rings!AH45*Scores!$E247</f>
        <v>1</v>
      </c>
      <c r="AG247" s="34">
        <f>Rings!AI45*Scores!$E247</f>
        <v>1</v>
      </c>
      <c r="AH247" s="34">
        <f>Rings!AJ45*Scores!$E247</f>
        <v>1</v>
      </c>
      <c r="AI247" s="34">
        <f>Rings!AK45*Scores!$E247</f>
        <v>0</v>
      </c>
      <c r="AJ247" s="34">
        <f>Rings!AL45*Scores!$E247</f>
        <v>0</v>
      </c>
      <c r="AK247" s="34">
        <f>Rings!AM45*Scores!$E247</f>
        <v>0</v>
      </c>
      <c r="AL247" s="34">
        <f>Rings!AN45*Scores!$E247</f>
        <v>0</v>
      </c>
      <c r="AM247" s="34">
        <f>Rings!AO45*Scores!$E247</f>
        <v>0</v>
      </c>
      <c r="AN247" s="34">
        <f>Rings!AP45*Scores!$E247</f>
        <v>0</v>
      </c>
      <c r="AO247" s="34">
        <f>Rings!AQ45*Scores!$E247</f>
        <v>0</v>
      </c>
      <c r="AP247" s="34">
        <f>Rings!AR45*Scores!$E247</f>
        <v>0</v>
      </c>
      <c r="AQ247" s="34">
        <f>Rings!AS45*Scores!$E247</f>
        <v>0</v>
      </c>
      <c r="AR247" s="34">
        <f>Rings!AT45*Scores!$E247</f>
        <v>0</v>
      </c>
      <c r="AS247" s="34">
        <f>Rings!AU45*Scores!$E247</f>
        <v>0</v>
      </c>
      <c r="AT247" s="34">
        <f>Rings!AV45*Scores!$E247</f>
        <v>0</v>
      </c>
      <c r="AU247" s="34">
        <f>Rings!AW45*Scores!$E247</f>
        <v>0</v>
      </c>
      <c r="AV247" s="34">
        <f>Rings!AX45*Scores!$E247</f>
        <v>0</v>
      </c>
      <c r="AW247" s="34">
        <f>Rings!AY45*Scores!$E247</f>
        <v>0</v>
      </c>
      <c r="AX247" s="34">
        <f>Rings!AZ45*Scores!$E247</f>
        <v>0</v>
      </c>
      <c r="AY247" s="34">
        <f>Rings!BA45*Scores!$E247</f>
        <v>0</v>
      </c>
      <c r="AZ247" s="34">
        <f>Rings!BB45*Scores!$E247</f>
        <v>0</v>
      </c>
    </row>
    <row r="248" spans="1:52" x14ac:dyDescent="0.3">
      <c r="A248">
        <f>Rings!A46</f>
        <v>342</v>
      </c>
      <c r="B248" t="s">
        <v>652</v>
      </c>
      <c r="C248" t="str">
        <f>Rings!E46</f>
        <v>Harveys Brewery, Lewes, East Sussex</v>
      </c>
      <c r="D248" s="34">
        <f>Rings!F46</f>
        <v>1</v>
      </c>
      <c r="E248" s="34">
        <f>Rings!G46</f>
        <v>1</v>
      </c>
      <c r="G248" s="34">
        <f>Rings!I46*Scores!$E248</f>
        <v>0</v>
      </c>
      <c r="H248" s="34">
        <f>Rings!J46*Scores!$E248</f>
        <v>0</v>
      </c>
      <c r="I248" s="34">
        <f>Rings!K46*Scores!$E248</f>
        <v>0</v>
      </c>
      <c r="J248" s="34">
        <f>Rings!L46*Scores!$E248</f>
        <v>0</v>
      </c>
      <c r="K248" s="34">
        <f>Rings!M46*Scores!$E248</f>
        <v>0</v>
      </c>
      <c r="L248" s="34">
        <f>Rings!N46*Scores!$E248</f>
        <v>1</v>
      </c>
      <c r="M248" s="34">
        <f>Rings!O46*Scores!$E248</f>
        <v>0</v>
      </c>
      <c r="N248" s="34">
        <f>Rings!P46*Scores!$E248</f>
        <v>1</v>
      </c>
      <c r="O248" s="34">
        <f>Rings!Q46*Scores!$E248</f>
        <v>1</v>
      </c>
      <c r="P248" s="34">
        <f>Rings!R46*Scores!$E248</f>
        <v>1</v>
      </c>
      <c r="Q248" s="34">
        <f>Rings!S46*Scores!$E248</f>
        <v>1</v>
      </c>
      <c r="R248" s="34">
        <f>Rings!T46*Scores!$E248</f>
        <v>1</v>
      </c>
      <c r="S248" s="34">
        <f>Rings!U46*Scores!$E248</f>
        <v>1</v>
      </c>
      <c r="T248" s="34">
        <f>Rings!V46*Scores!$E248</f>
        <v>1</v>
      </c>
      <c r="U248" s="34">
        <f>Rings!W46*Scores!$E248</f>
        <v>1</v>
      </c>
      <c r="V248" s="34">
        <f>Rings!X46*Scores!$E248</f>
        <v>1</v>
      </c>
      <c r="W248" s="34">
        <f>Rings!Y46*Scores!$E248</f>
        <v>1</v>
      </c>
      <c r="X248" s="34">
        <f>Rings!Z46*Scores!$E248</f>
        <v>1</v>
      </c>
      <c r="Y248" s="34">
        <f>Rings!AA46*Scores!$E248</f>
        <v>1</v>
      </c>
      <c r="Z248" s="34">
        <f>Rings!AB46*Scores!$E248</f>
        <v>1</v>
      </c>
      <c r="AA248" s="34">
        <f>Rings!AC46*Scores!$E248</f>
        <v>1</v>
      </c>
      <c r="AB248" s="34">
        <f>Rings!AD46*Scores!$E248</f>
        <v>1</v>
      </c>
      <c r="AC248" s="34">
        <f>Rings!AE46*Scores!$E248</f>
        <v>1</v>
      </c>
      <c r="AD248" s="34">
        <f>Rings!AF46*Scores!$E248</f>
        <v>1</v>
      </c>
      <c r="AE248" s="34">
        <f>Rings!AG46*Scores!$E248</f>
        <v>1</v>
      </c>
      <c r="AF248" s="34">
        <f>Rings!AH46*Scores!$E248</f>
        <v>1</v>
      </c>
      <c r="AG248" s="34">
        <f>Rings!AI46*Scores!$E248</f>
        <v>1</v>
      </c>
      <c r="AH248" s="34">
        <f>Rings!AJ46*Scores!$E248</f>
        <v>1</v>
      </c>
      <c r="AI248" s="34">
        <f>Rings!AK46*Scores!$E248</f>
        <v>0</v>
      </c>
      <c r="AJ248" s="34">
        <f>Rings!AL46*Scores!$E248</f>
        <v>0</v>
      </c>
      <c r="AK248" s="34">
        <f>Rings!AM46*Scores!$E248</f>
        <v>0</v>
      </c>
      <c r="AL248" s="34">
        <f>Rings!AN46*Scores!$E248</f>
        <v>0</v>
      </c>
      <c r="AM248" s="34">
        <f>Rings!AO46*Scores!$E248</f>
        <v>0</v>
      </c>
      <c r="AN248" s="34">
        <f>Rings!AP46*Scores!$E248</f>
        <v>0</v>
      </c>
      <c r="AO248" s="34">
        <f>Rings!AQ46*Scores!$E248</f>
        <v>0</v>
      </c>
      <c r="AP248" s="34">
        <f>Rings!AR46*Scores!$E248</f>
        <v>0</v>
      </c>
      <c r="AQ248" s="34">
        <f>Rings!AS46*Scores!$E248</f>
        <v>0</v>
      </c>
      <c r="AR248" s="34">
        <f>Rings!AT46*Scores!$E248</f>
        <v>0</v>
      </c>
      <c r="AS248" s="34">
        <f>Rings!AU46*Scores!$E248</f>
        <v>0</v>
      </c>
      <c r="AT248" s="34">
        <f>Rings!AV46*Scores!$E248</f>
        <v>0</v>
      </c>
      <c r="AU248" s="34">
        <f>Rings!AW46*Scores!$E248</f>
        <v>0</v>
      </c>
      <c r="AV248" s="34">
        <f>Rings!AX46*Scores!$E248</f>
        <v>0</v>
      </c>
      <c r="AW248" s="34">
        <f>Rings!AY46*Scores!$E248</f>
        <v>0</v>
      </c>
      <c r="AX248" s="34">
        <f>Rings!AZ46*Scores!$E248</f>
        <v>0</v>
      </c>
      <c r="AY248" s="34">
        <f>Rings!BA46*Scores!$E248</f>
        <v>0</v>
      </c>
      <c r="AZ248" s="34">
        <f>Rings!BB46*Scores!$E248</f>
        <v>0</v>
      </c>
    </row>
    <row r="249" spans="1:52" x14ac:dyDescent="0.3">
      <c r="A249">
        <f>Rings!A47</f>
        <v>343</v>
      </c>
      <c r="B249" t="s">
        <v>652</v>
      </c>
      <c r="C249" t="str">
        <f>Rings!E47</f>
        <v>The Juggs, Kingston near Lewes</v>
      </c>
      <c r="D249" s="34">
        <f>Rings!F47</f>
        <v>1</v>
      </c>
      <c r="E249" s="34">
        <f>Rings!G47</f>
        <v>1</v>
      </c>
      <c r="G249" s="34">
        <f>Rings!I47*Scores!$E249</f>
        <v>0</v>
      </c>
      <c r="H249" s="34">
        <f>Rings!J47*Scores!$E249</f>
        <v>0</v>
      </c>
      <c r="I249" s="34">
        <f>Rings!K47*Scores!$E249</f>
        <v>0</v>
      </c>
      <c r="J249" s="34">
        <f>Rings!L47*Scores!$E249</f>
        <v>0</v>
      </c>
      <c r="K249" s="34">
        <f>Rings!M47*Scores!$E249</f>
        <v>0</v>
      </c>
      <c r="L249" s="34">
        <f>Rings!N47*Scores!$E249</f>
        <v>0</v>
      </c>
      <c r="M249" s="34">
        <f>Rings!O47*Scores!$E249</f>
        <v>0</v>
      </c>
      <c r="N249" s="34">
        <f>Rings!P47*Scores!$E249</f>
        <v>0</v>
      </c>
      <c r="O249" s="34">
        <f>Rings!Q47*Scores!$E249</f>
        <v>0</v>
      </c>
      <c r="P249" s="34">
        <f>Rings!R47*Scores!$E249</f>
        <v>0</v>
      </c>
      <c r="Q249" s="34">
        <f>Rings!S47*Scores!$E249</f>
        <v>0</v>
      </c>
      <c r="R249" s="34">
        <f>Rings!T47*Scores!$E249</f>
        <v>1</v>
      </c>
      <c r="S249" s="34">
        <f>Rings!U47*Scores!$E249</f>
        <v>0</v>
      </c>
      <c r="T249" s="34">
        <f>Rings!V47*Scores!$E249</f>
        <v>0</v>
      </c>
      <c r="U249" s="34">
        <f>Rings!W47*Scores!$E249</f>
        <v>1</v>
      </c>
      <c r="V249" s="34">
        <f>Rings!X47*Scores!$E249</f>
        <v>0</v>
      </c>
      <c r="W249" s="34">
        <f>Rings!Y47*Scores!$E249</f>
        <v>1</v>
      </c>
      <c r="X249" s="34">
        <f>Rings!Z47*Scores!$E249</f>
        <v>1</v>
      </c>
      <c r="Y249" s="34">
        <f>Rings!AA47*Scores!$E249</f>
        <v>1</v>
      </c>
      <c r="Z249" s="34">
        <f>Rings!AB47*Scores!$E249</f>
        <v>0</v>
      </c>
      <c r="AA249" s="34">
        <f>Rings!AC47*Scores!$E249</f>
        <v>0</v>
      </c>
      <c r="AB249" s="34">
        <f>Rings!AD47*Scores!$E249</f>
        <v>0</v>
      </c>
      <c r="AC249" s="34">
        <f>Rings!AE47*Scores!$E249</f>
        <v>0</v>
      </c>
      <c r="AD249" s="34">
        <f>Rings!AF47*Scores!$E249</f>
        <v>1</v>
      </c>
      <c r="AE249" s="34">
        <f>Rings!AG47*Scores!$E249</f>
        <v>0</v>
      </c>
      <c r="AF249" s="34">
        <f>Rings!AH47*Scores!$E249</f>
        <v>1</v>
      </c>
      <c r="AG249" s="34">
        <f>Rings!AI47*Scores!$E249</f>
        <v>1</v>
      </c>
      <c r="AH249" s="34">
        <f>Rings!AJ47*Scores!$E249</f>
        <v>1</v>
      </c>
      <c r="AI249" s="34">
        <f>Rings!AK47*Scores!$E249</f>
        <v>0</v>
      </c>
      <c r="AJ249" s="34">
        <f>Rings!AL47*Scores!$E249</f>
        <v>0</v>
      </c>
      <c r="AK249" s="34">
        <f>Rings!AM47*Scores!$E249</f>
        <v>0</v>
      </c>
      <c r="AL249" s="34">
        <f>Rings!AN47*Scores!$E249</f>
        <v>0</v>
      </c>
      <c r="AM249" s="34">
        <f>Rings!AO47*Scores!$E249</f>
        <v>0</v>
      </c>
      <c r="AN249" s="34">
        <f>Rings!AP47*Scores!$E249</f>
        <v>0</v>
      </c>
      <c r="AO249" s="34">
        <f>Rings!AQ47*Scores!$E249</f>
        <v>0</v>
      </c>
      <c r="AP249" s="34">
        <f>Rings!AR47*Scores!$E249</f>
        <v>0</v>
      </c>
      <c r="AQ249" s="34">
        <f>Rings!AS47*Scores!$E249</f>
        <v>0</v>
      </c>
      <c r="AR249" s="34">
        <f>Rings!AT47*Scores!$E249</f>
        <v>0</v>
      </c>
      <c r="AS249" s="34">
        <f>Rings!AU47*Scores!$E249</f>
        <v>0</v>
      </c>
      <c r="AT249" s="34">
        <f>Rings!AV47*Scores!$E249</f>
        <v>0</v>
      </c>
      <c r="AU249" s="34">
        <f>Rings!AW47*Scores!$E249</f>
        <v>0</v>
      </c>
      <c r="AV249" s="34">
        <f>Rings!AX47*Scores!$E249</f>
        <v>0</v>
      </c>
      <c r="AW249" s="34">
        <f>Rings!AY47*Scores!$E249</f>
        <v>0</v>
      </c>
      <c r="AX249" s="34">
        <f>Rings!AZ47*Scores!$E249</f>
        <v>0</v>
      </c>
      <c r="AY249" s="34">
        <f>Rings!BA47*Scores!$E249</f>
        <v>0</v>
      </c>
      <c r="AZ249" s="34">
        <f>Rings!BB47*Scores!$E249</f>
        <v>0</v>
      </c>
    </row>
    <row r="250" spans="1:52" x14ac:dyDescent="0.3">
      <c r="A250">
        <f>Rings!A48</f>
        <v>344</v>
      </c>
      <c r="B250" t="s">
        <v>652</v>
      </c>
      <c r="C250" t="str">
        <f>Rings!E48</f>
        <v>Red Lion Pond, East Sussex</v>
      </c>
      <c r="D250" s="34">
        <f>Rings!F48</f>
        <v>1</v>
      </c>
      <c r="E250" s="34">
        <f>Rings!G48</f>
        <v>1</v>
      </c>
      <c r="G250" s="34">
        <f>Rings!I48*Scores!$E250</f>
        <v>0</v>
      </c>
      <c r="H250" s="34">
        <f>Rings!J48*Scores!$E250</f>
        <v>0</v>
      </c>
      <c r="I250" s="34">
        <f>Rings!K48*Scores!$E250</f>
        <v>0</v>
      </c>
      <c r="J250" s="34">
        <f>Rings!L48*Scores!$E250</f>
        <v>0</v>
      </c>
      <c r="K250" s="34">
        <f>Rings!M48*Scores!$E250</f>
        <v>0</v>
      </c>
      <c r="L250" s="34">
        <f>Rings!N48*Scores!$E250</f>
        <v>0</v>
      </c>
      <c r="M250" s="34">
        <f>Rings!O48*Scores!$E250</f>
        <v>0</v>
      </c>
      <c r="N250" s="34">
        <f>Rings!P48*Scores!$E250</f>
        <v>0</v>
      </c>
      <c r="O250" s="34">
        <f>Rings!Q48*Scores!$E250</f>
        <v>0</v>
      </c>
      <c r="P250" s="34">
        <f>Rings!R48*Scores!$E250</f>
        <v>0</v>
      </c>
      <c r="Q250" s="34">
        <f>Rings!S48*Scores!$E250</f>
        <v>0</v>
      </c>
      <c r="R250" s="34">
        <f>Rings!T48*Scores!$E250</f>
        <v>1</v>
      </c>
      <c r="S250" s="34">
        <f>Rings!U48*Scores!$E250</f>
        <v>0</v>
      </c>
      <c r="T250" s="34">
        <f>Rings!V48*Scores!$E250</f>
        <v>0</v>
      </c>
      <c r="U250" s="34">
        <f>Rings!W48*Scores!$E250</f>
        <v>1</v>
      </c>
      <c r="V250" s="34">
        <f>Rings!X48*Scores!$E250</f>
        <v>0</v>
      </c>
      <c r="W250" s="34">
        <f>Rings!Y48*Scores!$E250</f>
        <v>1</v>
      </c>
      <c r="X250" s="34">
        <f>Rings!Z48*Scores!$E250</f>
        <v>1</v>
      </c>
      <c r="Y250" s="34">
        <f>Rings!AA48*Scores!$E250</f>
        <v>1</v>
      </c>
      <c r="Z250" s="34">
        <f>Rings!AB48*Scores!$E250</f>
        <v>0</v>
      </c>
      <c r="AA250" s="34">
        <f>Rings!AC48*Scores!$E250</f>
        <v>0</v>
      </c>
      <c r="AB250" s="34">
        <f>Rings!AD48*Scores!$E250</f>
        <v>1</v>
      </c>
      <c r="AC250" s="34">
        <f>Rings!AE48*Scores!$E250</f>
        <v>0</v>
      </c>
      <c r="AD250" s="34">
        <f>Rings!AF48*Scores!$E250</f>
        <v>1</v>
      </c>
      <c r="AE250" s="34">
        <f>Rings!AG48*Scores!$E250</f>
        <v>0</v>
      </c>
      <c r="AF250" s="34">
        <f>Rings!AH48*Scores!$E250</f>
        <v>1</v>
      </c>
      <c r="AG250" s="34">
        <f>Rings!AI48*Scores!$E250</f>
        <v>1</v>
      </c>
      <c r="AH250" s="34">
        <f>Rings!AJ48*Scores!$E250</f>
        <v>1</v>
      </c>
      <c r="AI250" s="34">
        <f>Rings!AK48*Scores!$E250</f>
        <v>0</v>
      </c>
      <c r="AJ250" s="34">
        <f>Rings!AL48*Scores!$E250</f>
        <v>0</v>
      </c>
      <c r="AK250" s="34">
        <f>Rings!AM48*Scores!$E250</f>
        <v>0</v>
      </c>
      <c r="AL250" s="34">
        <f>Rings!AN48*Scores!$E250</f>
        <v>0</v>
      </c>
      <c r="AM250" s="34">
        <f>Rings!AO48*Scores!$E250</f>
        <v>0</v>
      </c>
      <c r="AN250" s="34">
        <f>Rings!AP48*Scores!$E250</f>
        <v>0</v>
      </c>
      <c r="AO250" s="34">
        <f>Rings!AQ48*Scores!$E250</f>
        <v>0</v>
      </c>
      <c r="AP250" s="34">
        <f>Rings!AR48*Scores!$E250</f>
        <v>0</v>
      </c>
      <c r="AQ250" s="34">
        <f>Rings!AS48*Scores!$E250</f>
        <v>0</v>
      </c>
      <c r="AR250" s="34">
        <f>Rings!AT48*Scores!$E250</f>
        <v>0</v>
      </c>
      <c r="AS250" s="34">
        <f>Rings!AU48*Scores!$E250</f>
        <v>0</v>
      </c>
      <c r="AT250" s="34">
        <f>Rings!AV48*Scores!$E250</f>
        <v>0</v>
      </c>
      <c r="AU250" s="34">
        <f>Rings!AW48*Scores!$E250</f>
        <v>0</v>
      </c>
      <c r="AV250" s="34">
        <f>Rings!AX48*Scores!$E250</f>
        <v>0</v>
      </c>
      <c r="AW250" s="34">
        <f>Rings!AY48*Scores!$E250</f>
        <v>0</v>
      </c>
      <c r="AX250" s="34">
        <f>Rings!AZ48*Scores!$E250</f>
        <v>0</v>
      </c>
      <c r="AY250" s="34">
        <f>Rings!BA48*Scores!$E250</f>
        <v>0</v>
      </c>
      <c r="AZ250" s="34">
        <f>Rings!BB48*Scores!$E250</f>
        <v>0</v>
      </c>
    </row>
    <row r="251" spans="1:52" x14ac:dyDescent="0.3">
      <c r="A251">
        <f>Rings!A49</f>
        <v>345</v>
      </c>
      <c r="B251" t="s">
        <v>652</v>
      </c>
      <c r="C251" t="str">
        <f>Rings!E49</f>
        <v>Firle Beacon</v>
      </c>
      <c r="D251" s="34">
        <f>Rings!F49</f>
        <v>1</v>
      </c>
      <c r="E251" s="34">
        <f>Rings!G49</f>
        <v>1</v>
      </c>
      <c r="G251" s="34">
        <f>Rings!I49*Scores!$E251</f>
        <v>1</v>
      </c>
      <c r="H251" s="34">
        <f>Rings!J49*Scores!$E251</f>
        <v>0</v>
      </c>
      <c r="I251" s="34">
        <f>Rings!K49*Scores!$E251</f>
        <v>1</v>
      </c>
      <c r="J251" s="34">
        <f>Rings!L49*Scores!$E251</f>
        <v>1</v>
      </c>
      <c r="K251" s="34">
        <f>Rings!M49*Scores!$E251</f>
        <v>1</v>
      </c>
      <c r="L251" s="34">
        <f>Rings!N49*Scores!$E251</f>
        <v>1</v>
      </c>
      <c r="M251" s="34">
        <f>Rings!O49*Scores!$E251</f>
        <v>1</v>
      </c>
      <c r="N251" s="34">
        <f>Rings!P49*Scores!$E251</f>
        <v>1</v>
      </c>
      <c r="O251" s="34">
        <f>Rings!Q49*Scores!$E251</f>
        <v>1</v>
      </c>
      <c r="P251" s="34">
        <f>Rings!R49*Scores!$E251</f>
        <v>1</v>
      </c>
      <c r="Q251" s="34">
        <f>Rings!S49*Scores!$E251</f>
        <v>1</v>
      </c>
      <c r="R251" s="34">
        <f>Rings!T49*Scores!$E251</f>
        <v>1</v>
      </c>
      <c r="S251" s="34">
        <f>Rings!U49*Scores!$E251</f>
        <v>1</v>
      </c>
      <c r="T251" s="34">
        <f>Rings!V49*Scores!$E251</f>
        <v>1</v>
      </c>
      <c r="U251" s="34">
        <f>Rings!W49*Scores!$E251</f>
        <v>1</v>
      </c>
      <c r="V251" s="34">
        <f>Rings!X49*Scores!$E251</f>
        <v>1</v>
      </c>
      <c r="W251" s="34">
        <f>Rings!Y49*Scores!$E251</f>
        <v>1</v>
      </c>
      <c r="X251" s="34">
        <f>Rings!Z49*Scores!$E251</f>
        <v>1</v>
      </c>
      <c r="Y251" s="34">
        <f>Rings!AA49*Scores!$E251</f>
        <v>1</v>
      </c>
      <c r="Z251" s="34">
        <f>Rings!AB49*Scores!$E251</f>
        <v>1</v>
      </c>
      <c r="AA251" s="34">
        <f>Rings!AC49*Scores!$E251</f>
        <v>1</v>
      </c>
      <c r="AB251" s="34">
        <f>Rings!AD49*Scores!$E251</f>
        <v>1</v>
      </c>
      <c r="AC251" s="34">
        <f>Rings!AE49*Scores!$E251</f>
        <v>1</v>
      </c>
      <c r="AD251" s="34">
        <f>Rings!AF49*Scores!$E251</f>
        <v>1</v>
      </c>
      <c r="AE251" s="34">
        <f>Rings!AG49*Scores!$E251</f>
        <v>1</v>
      </c>
      <c r="AF251" s="34">
        <f>Rings!AH49*Scores!$E251</f>
        <v>1</v>
      </c>
      <c r="AG251" s="34">
        <f>Rings!AI49*Scores!$E251</f>
        <v>1</v>
      </c>
      <c r="AH251" s="34">
        <f>Rings!AJ49*Scores!$E251</f>
        <v>1</v>
      </c>
      <c r="AI251" s="34">
        <f>Rings!AK49*Scores!$E251</f>
        <v>0</v>
      </c>
      <c r="AJ251" s="34">
        <f>Rings!AL49*Scores!$E251</f>
        <v>0</v>
      </c>
      <c r="AK251" s="34">
        <f>Rings!AM49*Scores!$E251</f>
        <v>0</v>
      </c>
      <c r="AL251" s="34">
        <f>Rings!AN49*Scores!$E251</f>
        <v>0</v>
      </c>
      <c r="AM251" s="34">
        <f>Rings!AO49*Scores!$E251</f>
        <v>0</v>
      </c>
      <c r="AN251" s="34">
        <f>Rings!AP49*Scores!$E251</f>
        <v>0</v>
      </c>
      <c r="AO251" s="34">
        <f>Rings!AQ49*Scores!$E251</f>
        <v>0</v>
      </c>
      <c r="AP251" s="34">
        <f>Rings!AR49*Scores!$E251</f>
        <v>0</v>
      </c>
      <c r="AQ251" s="34">
        <f>Rings!AS49*Scores!$E251</f>
        <v>0</v>
      </c>
      <c r="AR251" s="34">
        <f>Rings!AT49*Scores!$E251</f>
        <v>0</v>
      </c>
      <c r="AS251" s="34">
        <f>Rings!AU49*Scores!$E251</f>
        <v>0</v>
      </c>
      <c r="AT251" s="34">
        <f>Rings!AV49*Scores!$E251</f>
        <v>0</v>
      </c>
      <c r="AU251" s="34">
        <f>Rings!AW49*Scores!$E251</f>
        <v>0</v>
      </c>
      <c r="AV251" s="34">
        <f>Rings!AX49*Scores!$E251</f>
        <v>0</v>
      </c>
      <c r="AW251" s="34">
        <f>Rings!AY49*Scores!$E251</f>
        <v>0</v>
      </c>
      <c r="AX251" s="34">
        <f>Rings!AZ49*Scores!$E251</f>
        <v>0</v>
      </c>
      <c r="AY251" s="34">
        <f>Rings!BA49*Scores!$E251</f>
        <v>0</v>
      </c>
      <c r="AZ251" s="34">
        <f>Rings!BB49*Scores!$E251</f>
        <v>0</v>
      </c>
    </row>
    <row r="252" spans="1:52" x14ac:dyDescent="0.3">
      <c r="A252">
        <f>Rings!A50</f>
        <v>346</v>
      </c>
      <c r="B252" t="s">
        <v>652</v>
      </c>
      <c r="C252" t="str">
        <f>Rings!E50</f>
        <v>White Dyke</v>
      </c>
      <c r="D252" s="34">
        <f>Rings!F50</f>
        <v>1</v>
      </c>
      <c r="E252" s="34">
        <f>Rings!G50</f>
        <v>1</v>
      </c>
      <c r="G252" s="34">
        <f>Rings!I50*Scores!$E252</f>
        <v>0</v>
      </c>
      <c r="H252" s="34">
        <f>Rings!J50*Scores!$E252</f>
        <v>0</v>
      </c>
      <c r="I252" s="34">
        <f>Rings!K50*Scores!$E252</f>
        <v>0</v>
      </c>
      <c r="J252" s="34">
        <f>Rings!L50*Scores!$E252</f>
        <v>0</v>
      </c>
      <c r="K252" s="34">
        <f>Rings!M50*Scores!$E252</f>
        <v>0</v>
      </c>
      <c r="L252" s="34">
        <f>Rings!N50*Scores!$E252</f>
        <v>0</v>
      </c>
      <c r="M252" s="34">
        <f>Rings!O50*Scores!$E252</f>
        <v>0</v>
      </c>
      <c r="N252" s="34">
        <f>Rings!P50*Scores!$E252</f>
        <v>0</v>
      </c>
      <c r="O252" s="34">
        <f>Rings!Q50*Scores!$E252</f>
        <v>0</v>
      </c>
      <c r="P252" s="34">
        <f>Rings!R50*Scores!$E252</f>
        <v>0</v>
      </c>
      <c r="Q252" s="34">
        <f>Rings!S50*Scores!$E252</f>
        <v>0</v>
      </c>
      <c r="R252" s="34">
        <f>Rings!T50*Scores!$E252</f>
        <v>1</v>
      </c>
      <c r="S252" s="34">
        <f>Rings!U50*Scores!$E252</f>
        <v>0</v>
      </c>
      <c r="T252" s="34">
        <f>Rings!V50*Scores!$E252</f>
        <v>0</v>
      </c>
      <c r="U252" s="34">
        <f>Rings!W50*Scores!$E252</f>
        <v>1</v>
      </c>
      <c r="V252" s="34">
        <f>Rings!X50*Scores!$E252</f>
        <v>0</v>
      </c>
      <c r="W252" s="34">
        <f>Rings!Y50*Scores!$E252</f>
        <v>1</v>
      </c>
      <c r="X252" s="34">
        <f>Rings!Z50*Scores!$E252</f>
        <v>1</v>
      </c>
      <c r="Y252" s="34">
        <f>Rings!AA50*Scores!$E252</f>
        <v>1</v>
      </c>
      <c r="Z252" s="34">
        <f>Rings!AB50*Scores!$E252</f>
        <v>0</v>
      </c>
      <c r="AA252" s="34">
        <f>Rings!AC50*Scores!$E252</f>
        <v>0</v>
      </c>
      <c r="AB252" s="34">
        <f>Rings!AD50*Scores!$E252</f>
        <v>1</v>
      </c>
      <c r="AC252" s="34">
        <f>Rings!AE50*Scores!$E252</f>
        <v>0</v>
      </c>
      <c r="AD252" s="34">
        <f>Rings!AF50*Scores!$E252</f>
        <v>1</v>
      </c>
      <c r="AE252" s="34">
        <f>Rings!AG50*Scores!$E252</f>
        <v>0</v>
      </c>
      <c r="AF252" s="34">
        <f>Rings!AH50*Scores!$E252</f>
        <v>1</v>
      </c>
      <c r="AG252" s="34">
        <f>Rings!AI50*Scores!$E252</f>
        <v>1</v>
      </c>
      <c r="AH252" s="34">
        <f>Rings!AJ50*Scores!$E252</f>
        <v>1</v>
      </c>
      <c r="AI252" s="34">
        <f>Rings!AK50*Scores!$E252</f>
        <v>0</v>
      </c>
      <c r="AJ252" s="34">
        <f>Rings!AL50*Scores!$E252</f>
        <v>0</v>
      </c>
      <c r="AK252" s="34">
        <f>Rings!AM50*Scores!$E252</f>
        <v>0</v>
      </c>
      <c r="AL252" s="34">
        <f>Rings!AN50*Scores!$E252</f>
        <v>0</v>
      </c>
      <c r="AM252" s="34">
        <f>Rings!AO50*Scores!$E252</f>
        <v>0</v>
      </c>
      <c r="AN252" s="34">
        <f>Rings!AP50*Scores!$E252</f>
        <v>0</v>
      </c>
      <c r="AO252" s="34">
        <f>Rings!AQ50*Scores!$E252</f>
        <v>0</v>
      </c>
      <c r="AP252" s="34">
        <f>Rings!AR50*Scores!$E252</f>
        <v>0</v>
      </c>
      <c r="AQ252" s="34">
        <f>Rings!AS50*Scores!$E252</f>
        <v>0</v>
      </c>
      <c r="AR252" s="34">
        <f>Rings!AT50*Scores!$E252</f>
        <v>0</v>
      </c>
      <c r="AS252" s="34">
        <f>Rings!AU50*Scores!$E252</f>
        <v>0</v>
      </c>
      <c r="AT252" s="34">
        <f>Rings!AV50*Scores!$E252</f>
        <v>0</v>
      </c>
      <c r="AU252" s="34">
        <f>Rings!AW50*Scores!$E252</f>
        <v>0</v>
      </c>
      <c r="AV252" s="34">
        <f>Rings!AX50*Scores!$E252</f>
        <v>0</v>
      </c>
      <c r="AW252" s="34">
        <f>Rings!AY50*Scores!$E252</f>
        <v>0</v>
      </c>
      <c r="AX252" s="34">
        <f>Rings!AZ50*Scores!$E252</f>
        <v>0</v>
      </c>
      <c r="AY252" s="34">
        <f>Rings!BA50*Scores!$E252</f>
        <v>0</v>
      </c>
      <c r="AZ252" s="34">
        <f>Rings!BB50*Scores!$E252</f>
        <v>0</v>
      </c>
    </row>
    <row r="253" spans="1:52" x14ac:dyDescent="0.3">
      <c r="A253">
        <f>Rings!A51</f>
        <v>347</v>
      </c>
      <c r="B253" t="s">
        <v>652</v>
      </c>
      <c r="C253" t="str">
        <f>Rings!E51</f>
        <v>Herstmonceux RGO Car Park</v>
      </c>
      <c r="D253" s="34">
        <f>Rings!F51</f>
        <v>1</v>
      </c>
      <c r="E253" s="34">
        <f>Rings!G51</f>
        <v>1</v>
      </c>
      <c r="G253" s="34">
        <f>Rings!I51*Scores!$E253</f>
        <v>0</v>
      </c>
      <c r="H253" s="34">
        <f>Rings!J51*Scores!$E253</f>
        <v>0</v>
      </c>
      <c r="I253" s="34">
        <f>Rings!K51*Scores!$E253</f>
        <v>0</v>
      </c>
      <c r="J253" s="34">
        <f>Rings!L51*Scores!$E253</f>
        <v>0</v>
      </c>
      <c r="K253" s="34">
        <f>Rings!M51*Scores!$E253</f>
        <v>0</v>
      </c>
      <c r="L253" s="34">
        <f>Rings!N51*Scores!$E253</f>
        <v>0</v>
      </c>
      <c r="M253" s="34">
        <f>Rings!O51*Scores!$E253</f>
        <v>0</v>
      </c>
      <c r="N253" s="34">
        <f>Rings!P51*Scores!$E253</f>
        <v>0</v>
      </c>
      <c r="O253" s="34">
        <f>Rings!Q51*Scores!$E253</f>
        <v>0</v>
      </c>
      <c r="P253" s="34">
        <f>Rings!R51*Scores!$E253</f>
        <v>0</v>
      </c>
      <c r="Q253" s="34">
        <f>Rings!S51*Scores!$E253</f>
        <v>0</v>
      </c>
      <c r="R253" s="34">
        <f>Rings!T51*Scores!$E253</f>
        <v>1</v>
      </c>
      <c r="S253" s="34">
        <f>Rings!U51*Scores!$E253</f>
        <v>0</v>
      </c>
      <c r="T253" s="34">
        <f>Rings!V51*Scores!$E253</f>
        <v>0</v>
      </c>
      <c r="U253" s="34">
        <f>Rings!W51*Scores!$E253</f>
        <v>1</v>
      </c>
      <c r="V253" s="34">
        <f>Rings!X51*Scores!$E253</f>
        <v>0</v>
      </c>
      <c r="W253" s="34">
        <f>Rings!Y51*Scores!$E253</f>
        <v>1</v>
      </c>
      <c r="X253" s="34">
        <f>Rings!Z51*Scores!$E253</f>
        <v>1</v>
      </c>
      <c r="Y253" s="34">
        <f>Rings!AA51*Scores!$E253</f>
        <v>1</v>
      </c>
      <c r="Z253" s="34">
        <f>Rings!AB51*Scores!$E253</f>
        <v>0</v>
      </c>
      <c r="AA253" s="34">
        <f>Rings!AC51*Scores!$E253</f>
        <v>0</v>
      </c>
      <c r="AB253" s="34">
        <f>Rings!AD51*Scores!$E253</f>
        <v>1</v>
      </c>
      <c r="AC253" s="34">
        <f>Rings!AE51*Scores!$E253</f>
        <v>0</v>
      </c>
      <c r="AD253" s="34">
        <f>Rings!AF51*Scores!$E253</f>
        <v>1</v>
      </c>
      <c r="AE253" s="34">
        <f>Rings!AG51*Scores!$E253</f>
        <v>0</v>
      </c>
      <c r="AF253" s="34">
        <f>Rings!AH51*Scores!$E253</f>
        <v>1</v>
      </c>
      <c r="AG253" s="34">
        <f>Rings!AI51*Scores!$E253</f>
        <v>1</v>
      </c>
      <c r="AH253" s="34">
        <f>Rings!AJ51*Scores!$E253</f>
        <v>1</v>
      </c>
      <c r="AI253" s="34">
        <f>Rings!AK51*Scores!$E253</f>
        <v>0</v>
      </c>
      <c r="AJ253" s="34">
        <f>Rings!AL51*Scores!$E253</f>
        <v>0</v>
      </c>
      <c r="AK253" s="34">
        <f>Rings!AM51*Scores!$E253</f>
        <v>0</v>
      </c>
      <c r="AL253" s="34">
        <f>Rings!AN51*Scores!$E253</f>
        <v>0</v>
      </c>
      <c r="AM253" s="34">
        <f>Rings!AO51*Scores!$E253</f>
        <v>0</v>
      </c>
      <c r="AN253" s="34">
        <f>Rings!AP51*Scores!$E253</f>
        <v>0</v>
      </c>
      <c r="AO253" s="34">
        <f>Rings!AQ51*Scores!$E253</f>
        <v>0</v>
      </c>
      <c r="AP253" s="34">
        <f>Rings!AR51*Scores!$E253</f>
        <v>0</v>
      </c>
      <c r="AQ253" s="34">
        <f>Rings!AS51*Scores!$E253</f>
        <v>0</v>
      </c>
      <c r="AR253" s="34">
        <f>Rings!AT51*Scores!$E253</f>
        <v>0</v>
      </c>
      <c r="AS253" s="34">
        <f>Rings!AU51*Scores!$E253</f>
        <v>0</v>
      </c>
      <c r="AT253" s="34">
        <f>Rings!AV51*Scores!$E253</f>
        <v>0</v>
      </c>
      <c r="AU253" s="34">
        <f>Rings!AW51*Scores!$E253</f>
        <v>0</v>
      </c>
      <c r="AV253" s="34">
        <f>Rings!AX51*Scores!$E253</f>
        <v>0</v>
      </c>
      <c r="AW253" s="34">
        <f>Rings!AY51*Scores!$E253</f>
        <v>0</v>
      </c>
      <c r="AX253" s="34">
        <f>Rings!AZ51*Scores!$E253</f>
        <v>0</v>
      </c>
      <c r="AY253" s="34">
        <f>Rings!BA51*Scores!$E253</f>
        <v>0</v>
      </c>
      <c r="AZ253" s="34">
        <f>Rings!BB51*Scores!$E253</f>
        <v>0</v>
      </c>
    </row>
    <row r="254" spans="1:52" x14ac:dyDescent="0.3">
      <c r="A254">
        <f>Rings!A52</f>
        <v>348</v>
      </c>
      <c r="B254" t="s">
        <v>652</v>
      </c>
      <c r="C254" t="str">
        <f>Rings!E52</f>
        <v>ATH 1999 Time Treasure location</v>
      </c>
      <c r="D254" s="34">
        <f>Rings!F52</f>
        <v>1</v>
      </c>
      <c r="E254" s="34">
        <f>Rings!G52</f>
        <v>1</v>
      </c>
      <c r="G254" s="34">
        <f>Rings!I52*Scores!$E254</f>
        <v>0</v>
      </c>
      <c r="H254" s="34">
        <f>Rings!J52*Scores!$E254</f>
        <v>0</v>
      </c>
      <c r="I254" s="34">
        <f>Rings!K52*Scores!$E254</f>
        <v>0</v>
      </c>
      <c r="J254" s="34">
        <f>Rings!L52*Scores!$E254</f>
        <v>0</v>
      </c>
      <c r="K254" s="34">
        <f>Rings!M52*Scores!$E254</f>
        <v>0</v>
      </c>
      <c r="L254" s="34">
        <f>Rings!N52*Scores!$E254</f>
        <v>0</v>
      </c>
      <c r="M254" s="34">
        <f>Rings!O52*Scores!$E254</f>
        <v>0</v>
      </c>
      <c r="N254" s="34">
        <f>Rings!P52*Scores!$E254</f>
        <v>0</v>
      </c>
      <c r="O254" s="34">
        <f>Rings!Q52*Scores!$E254</f>
        <v>0</v>
      </c>
      <c r="P254" s="34">
        <f>Rings!R52*Scores!$E254</f>
        <v>0</v>
      </c>
      <c r="Q254" s="34">
        <f>Rings!S52*Scores!$E254</f>
        <v>0</v>
      </c>
      <c r="R254" s="34">
        <f>Rings!T52*Scores!$E254</f>
        <v>1</v>
      </c>
      <c r="S254" s="34">
        <f>Rings!U52*Scores!$E254</f>
        <v>0</v>
      </c>
      <c r="T254" s="34">
        <f>Rings!V52*Scores!$E254</f>
        <v>0</v>
      </c>
      <c r="U254" s="34">
        <f>Rings!W52*Scores!$E254</f>
        <v>1</v>
      </c>
      <c r="V254" s="34">
        <f>Rings!X52*Scores!$E254</f>
        <v>0</v>
      </c>
      <c r="W254" s="34">
        <f>Rings!Y52*Scores!$E254</f>
        <v>1</v>
      </c>
      <c r="X254" s="34">
        <f>Rings!Z52*Scores!$E254</f>
        <v>1</v>
      </c>
      <c r="Y254" s="34">
        <f>Rings!AA52*Scores!$E254</f>
        <v>1</v>
      </c>
      <c r="Z254" s="34">
        <f>Rings!AB52*Scores!$E254</f>
        <v>0</v>
      </c>
      <c r="AA254" s="34">
        <f>Rings!AC52*Scores!$E254</f>
        <v>0</v>
      </c>
      <c r="AB254" s="34">
        <f>Rings!AD52*Scores!$E254</f>
        <v>1</v>
      </c>
      <c r="AC254" s="34">
        <f>Rings!AE52*Scores!$E254</f>
        <v>0</v>
      </c>
      <c r="AD254" s="34">
        <f>Rings!AF52*Scores!$E254</f>
        <v>1</v>
      </c>
      <c r="AE254" s="34">
        <f>Rings!AG52*Scores!$E254</f>
        <v>0</v>
      </c>
      <c r="AF254" s="34">
        <f>Rings!AH52*Scores!$E254</f>
        <v>1</v>
      </c>
      <c r="AG254" s="34">
        <f>Rings!AI52*Scores!$E254</f>
        <v>1</v>
      </c>
      <c r="AH254" s="34">
        <f>Rings!AJ52*Scores!$E254</f>
        <v>1</v>
      </c>
      <c r="AI254" s="34">
        <f>Rings!AK52*Scores!$E254</f>
        <v>0</v>
      </c>
      <c r="AJ254" s="34">
        <f>Rings!AL52*Scores!$E254</f>
        <v>0</v>
      </c>
      <c r="AK254" s="34">
        <f>Rings!AM52*Scores!$E254</f>
        <v>0</v>
      </c>
      <c r="AL254" s="34">
        <f>Rings!AN52*Scores!$E254</f>
        <v>0</v>
      </c>
      <c r="AM254" s="34">
        <f>Rings!AO52*Scores!$E254</f>
        <v>0</v>
      </c>
      <c r="AN254" s="34">
        <f>Rings!AP52*Scores!$E254</f>
        <v>0</v>
      </c>
      <c r="AO254" s="34">
        <f>Rings!AQ52*Scores!$E254</f>
        <v>0</v>
      </c>
      <c r="AP254" s="34">
        <f>Rings!AR52*Scores!$E254</f>
        <v>0</v>
      </c>
      <c r="AQ254" s="34">
        <f>Rings!AS52*Scores!$E254</f>
        <v>0</v>
      </c>
      <c r="AR254" s="34">
        <f>Rings!AT52*Scores!$E254</f>
        <v>0</v>
      </c>
      <c r="AS254" s="34">
        <f>Rings!AU52*Scores!$E254</f>
        <v>0</v>
      </c>
      <c r="AT254" s="34">
        <f>Rings!AV52*Scores!$E254</f>
        <v>0</v>
      </c>
      <c r="AU254" s="34">
        <f>Rings!AW52*Scores!$E254</f>
        <v>0</v>
      </c>
      <c r="AV254" s="34">
        <f>Rings!AX52*Scores!$E254</f>
        <v>0</v>
      </c>
      <c r="AW254" s="34">
        <f>Rings!AY52*Scores!$E254</f>
        <v>0</v>
      </c>
      <c r="AX254" s="34">
        <f>Rings!AZ52*Scores!$E254</f>
        <v>0</v>
      </c>
      <c r="AY254" s="34">
        <f>Rings!BA52*Scores!$E254</f>
        <v>0</v>
      </c>
      <c r="AZ254" s="34">
        <f>Rings!BB52*Scores!$E254</f>
        <v>0</v>
      </c>
    </row>
    <row r="255" spans="1:52" x14ac:dyDescent="0.3">
      <c r="A255">
        <f>Rings!A53</f>
        <v>349</v>
      </c>
      <c r="B255" t="s">
        <v>652</v>
      </c>
      <c r="C255" t="str">
        <f>Rings!E53</f>
        <v>Bowmore</v>
      </c>
      <c r="D255" s="34">
        <f>Rings!F53</f>
        <v>1</v>
      </c>
      <c r="E255" s="34">
        <f>Rings!G53</f>
        <v>1</v>
      </c>
      <c r="G255" s="34">
        <f>Rings!I53*Scores!$E255</f>
        <v>1</v>
      </c>
      <c r="H255" s="34">
        <f>Rings!J53*Scores!$E255</f>
        <v>1</v>
      </c>
      <c r="I255" s="34">
        <f>Rings!K53*Scores!$E255</f>
        <v>1</v>
      </c>
      <c r="J255" s="34">
        <f>Rings!L53*Scores!$E255</f>
        <v>1</v>
      </c>
      <c r="K255" s="34">
        <f>Rings!M53*Scores!$E255</f>
        <v>1</v>
      </c>
      <c r="L255" s="34">
        <f>Rings!N53*Scores!$E255</f>
        <v>1</v>
      </c>
      <c r="M255" s="34">
        <f>Rings!O53*Scores!$E255</f>
        <v>1</v>
      </c>
      <c r="N255" s="34">
        <f>Rings!P53*Scores!$E255</f>
        <v>1</v>
      </c>
      <c r="O255" s="34">
        <f>Rings!Q53*Scores!$E255</f>
        <v>1</v>
      </c>
      <c r="P255" s="34">
        <f>Rings!R53*Scores!$E255</f>
        <v>1</v>
      </c>
      <c r="Q255" s="34">
        <f>Rings!S53*Scores!$E255</f>
        <v>1</v>
      </c>
      <c r="R255" s="34">
        <f>Rings!T53*Scores!$E255</f>
        <v>1</v>
      </c>
      <c r="S255" s="34">
        <f>Rings!U53*Scores!$E255</f>
        <v>1</v>
      </c>
      <c r="T255" s="34">
        <f>Rings!V53*Scores!$E255</f>
        <v>1</v>
      </c>
      <c r="U255" s="34">
        <f>Rings!W53*Scores!$E255</f>
        <v>1</v>
      </c>
      <c r="V255" s="34">
        <f>Rings!X53*Scores!$E255</f>
        <v>1</v>
      </c>
      <c r="W255" s="34">
        <f>Rings!Y53*Scores!$E255</f>
        <v>1</v>
      </c>
      <c r="X255" s="34">
        <f>Rings!Z53*Scores!$E255</f>
        <v>1</v>
      </c>
      <c r="Y255" s="34">
        <f>Rings!AA53*Scores!$E255</f>
        <v>1</v>
      </c>
      <c r="Z255" s="34">
        <f>Rings!AB53*Scores!$E255</f>
        <v>1</v>
      </c>
      <c r="AA255" s="34">
        <f>Rings!AC53*Scores!$E255</f>
        <v>1</v>
      </c>
      <c r="AB255" s="34">
        <f>Rings!AD53*Scores!$E255</f>
        <v>1</v>
      </c>
      <c r="AC255" s="34">
        <f>Rings!AE53*Scores!$E255</f>
        <v>1</v>
      </c>
      <c r="AD255" s="34">
        <f>Rings!AF53*Scores!$E255</f>
        <v>1</v>
      </c>
      <c r="AE255" s="34">
        <f>Rings!AG53*Scores!$E255</f>
        <v>1</v>
      </c>
      <c r="AF255" s="34">
        <f>Rings!AH53*Scores!$E255</f>
        <v>1</v>
      </c>
      <c r="AG255" s="34">
        <f>Rings!AI53*Scores!$E255</f>
        <v>1</v>
      </c>
      <c r="AH255" s="34">
        <f>Rings!AJ53*Scores!$E255</f>
        <v>1</v>
      </c>
      <c r="AI255" s="34">
        <f>Rings!AK53*Scores!$E255</f>
        <v>0</v>
      </c>
      <c r="AJ255" s="34">
        <f>Rings!AL53*Scores!$E255</f>
        <v>0</v>
      </c>
      <c r="AK255" s="34">
        <f>Rings!AM53*Scores!$E255</f>
        <v>0</v>
      </c>
      <c r="AL255" s="34">
        <f>Rings!AN53*Scores!$E255</f>
        <v>0</v>
      </c>
      <c r="AM255" s="34">
        <f>Rings!AO53*Scores!$E255</f>
        <v>0</v>
      </c>
      <c r="AN255" s="34">
        <f>Rings!AP53*Scores!$E255</f>
        <v>0</v>
      </c>
      <c r="AO255" s="34">
        <f>Rings!AQ53*Scores!$E255</f>
        <v>0</v>
      </c>
      <c r="AP255" s="34">
        <f>Rings!AR53*Scores!$E255</f>
        <v>0</v>
      </c>
      <c r="AQ255" s="34">
        <f>Rings!AS53*Scores!$E255</f>
        <v>0</v>
      </c>
      <c r="AR255" s="34">
        <f>Rings!AT53*Scores!$E255</f>
        <v>0</v>
      </c>
      <c r="AS255" s="34">
        <f>Rings!AU53*Scores!$E255</f>
        <v>0</v>
      </c>
      <c r="AT255" s="34">
        <f>Rings!AV53*Scores!$E255</f>
        <v>0</v>
      </c>
      <c r="AU255" s="34">
        <f>Rings!AW53*Scores!$E255</f>
        <v>0</v>
      </c>
      <c r="AV255" s="34">
        <f>Rings!AX53*Scores!$E255</f>
        <v>0</v>
      </c>
      <c r="AW255" s="34">
        <f>Rings!AY53*Scores!$E255</f>
        <v>0</v>
      </c>
      <c r="AX255" s="34">
        <f>Rings!AZ53*Scores!$E255</f>
        <v>0</v>
      </c>
      <c r="AY255" s="34">
        <f>Rings!BA53*Scores!$E255</f>
        <v>0</v>
      </c>
      <c r="AZ255" s="34">
        <f>Rings!BB53*Scores!$E255</f>
        <v>0</v>
      </c>
    </row>
    <row r="256" spans="1:52" x14ac:dyDescent="0.3">
      <c r="A256">
        <f>Rings!A54</f>
        <v>350</v>
      </c>
      <c r="B256" t="s">
        <v>652</v>
      </c>
      <c r="C256" t="str">
        <f>Rings!E54</f>
        <v>Camerons, Hartlepool</v>
      </c>
      <c r="D256" s="34">
        <f>Rings!F54</f>
        <v>1</v>
      </c>
      <c r="E256" s="34">
        <f>Rings!G54</f>
        <v>1</v>
      </c>
      <c r="G256" s="34">
        <f>Rings!I54*Scores!$E256</f>
        <v>0</v>
      </c>
      <c r="H256" s="34">
        <f>Rings!J54*Scores!$E256</f>
        <v>0</v>
      </c>
      <c r="I256" s="34">
        <f>Rings!K54*Scores!$E256</f>
        <v>0</v>
      </c>
      <c r="J256" s="34">
        <f>Rings!L54*Scores!$E256</f>
        <v>0</v>
      </c>
      <c r="K256" s="34">
        <f>Rings!M54*Scores!$E256</f>
        <v>0</v>
      </c>
      <c r="L256" s="34">
        <f>Rings!N54*Scores!$E256</f>
        <v>1</v>
      </c>
      <c r="M256" s="34">
        <f>Rings!O54*Scores!$E256</f>
        <v>0</v>
      </c>
      <c r="N256" s="34">
        <f>Rings!P54*Scores!$E256</f>
        <v>1</v>
      </c>
      <c r="O256" s="34">
        <f>Rings!Q54*Scores!$E256</f>
        <v>1</v>
      </c>
      <c r="P256" s="34">
        <f>Rings!R54*Scores!$E256</f>
        <v>1</v>
      </c>
      <c r="Q256" s="34">
        <f>Rings!S54*Scores!$E256</f>
        <v>1</v>
      </c>
      <c r="R256" s="34">
        <f>Rings!T54*Scores!$E256</f>
        <v>1</v>
      </c>
      <c r="S256" s="34">
        <f>Rings!U54*Scores!$E256</f>
        <v>1</v>
      </c>
      <c r="T256" s="34">
        <f>Rings!V54*Scores!$E256</f>
        <v>1</v>
      </c>
      <c r="U256" s="34">
        <f>Rings!W54*Scores!$E256</f>
        <v>1</v>
      </c>
      <c r="V256" s="34">
        <f>Rings!X54*Scores!$E256</f>
        <v>1</v>
      </c>
      <c r="W256" s="34">
        <f>Rings!Y54*Scores!$E256</f>
        <v>1</v>
      </c>
      <c r="X256" s="34">
        <f>Rings!Z54*Scores!$E256</f>
        <v>1</v>
      </c>
      <c r="Y256" s="34">
        <f>Rings!AA54*Scores!$E256</f>
        <v>1</v>
      </c>
      <c r="Z256" s="34">
        <f>Rings!AB54*Scores!$E256</f>
        <v>1</v>
      </c>
      <c r="AA256" s="34">
        <f>Rings!AC54*Scores!$E256</f>
        <v>1</v>
      </c>
      <c r="AB256" s="34">
        <f>Rings!AD54*Scores!$E256</f>
        <v>1</v>
      </c>
      <c r="AC256" s="34">
        <f>Rings!AE54*Scores!$E256</f>
        <v>1</v>
      </c>
      <c r="AD256" s="34">
        <f>Rings!AF54*Scores!$E256</f>
        <v>1</v>
      </c>
      <c r="AE256" s="34">
        <f>Rings!AG54*Scores!$E256</f>
        <v>1</v>
      </c>
      <c r="AF256" s="34">
        <f>Rings!AH54*Scores!$E256</f>
        <v>1</v>
      </c>
      <c r="AG256" s="34">
        <f>Rings!AI54*Scores!$E256</f>
        <v>1</v>
      </c>
      <c r="AH256" s="34">
        <f>Rings!AJ54*Scores!$E256</f>
        <v>1</v>
      </c>
      <c r="AI256" s="34">
        <f>Rings!AK54*Scores!$E256</f>
        <v>0</v>
      </c>
      <c r="AJ256" s="34">
        <f>Rings!AL54*Scores!$E256</f>
        <v>0</v>
      </c>
      <c r="AK256" s="34">
        <f>Rings!AM54*Scores!$E256</f>
        <v>0</v>
      </c>
      <c r="AL256" s="34">
        <f>Rings!AN54*Scores!$E256</f>
        <v>0</v>
      </c>
      <c r="AM256" s="34">
        <f>Rings!AO54*Scores!$E256</f>
        <v>0</v>
      </c>
      <c r="AN256" s="34">
        <f>Rings!AP54*Scores!$E256</f>
        <v>0</v>
      </c>
      <c r="AO256" s="34">
        <f>Rings!AQ54*Scores!$E256</f>
        <v>0</v>
      </c>
      <c r="AP256" s="34">
        <f>Rings!AR54*Scores!$E256</f>
        <v>0</v>
      </c>
      <c r="AQ256" s="34">
        <f>Rings!AS54*Scores!$E256</f>
        <v>0</v>
      </c>
      <c r="AR256" s="34">
        <f>Rings!AT54*Scores!$E256</f>
        <v>0</v>
      </c>
      <c r="AS256" s="34">
        <f>Rings!AU54*Scores!$E256</f>
        <v>0</v>
      </c>
      <c r="AT256" s="34">
        <f>Rings!AV54*Scores!$E256</f>
        <v>0</v>
      </c>
      <c r="AU256" s="34">
        <f>Rings!AW54*Scores!$E256</f>
        <v>0</v>
      </c>
      <c r="AV256" s="34">
        <f>Rings!AX54*Scores!$E256</f>
        <v>0</v>
      </c>
      <c r="AW256" s="34">
        <f>Rings!AY54*Scores!$E256</f>
        <v>0</v>
      </c>
      <c r="AX256" s="34">
        <f>Rings!AZ54*Scores!$E256</f>
        <v>0</v>
      </c>
      <c r="AY256" s="34">
        <f>Rings!BA54*Scores!$E256</f>
        <v>0</v>
      </c>
      <c r="AZ256" s="34">
        <f>Rings!BB54*Scores!$E256</f>
        <v>0</v>
      </c>
    </row>
    <row r="257" spans="1:52" x14ac:dyDescent="0.3">
      <c r="A257">
        <f>Rings!A55</f>
        <v>351</v>
      </c>
      <c r="B257" t="s">
        <v>652</v>
      </c>
      <c r="C257" t="str">
        <f>Rings!E55</f>
        <v>The Spotted Cow, Elwick</v>
      </c>
      <c r="D257" s="34">
        <f>Rings!F55</f>
        <v>1</v>
      </c>
      <c r="E257" s="34">
        <f>Rings!G55</f>
        <v>1</v>
      </c>
      <c r="G257" s="34">
        <f>Rings!I55*Scores!$E257</f>
        <v>0</v>
      </c>
      <c r="H257" s="34">
        <f>Rings!J55*Scores!$E257</f>
        <v>0</v>
      </c>
      <c r="I257" s="34">
        <f>Rings!K55*Scores!$E257</f>
        <v>0</v>
      </c>
      <c r="J257" s="34">
        <f>Rings!L55*Scores!$E257</f>
        <v>0</v>
      </c>
      <c r="K257" s="34">
        <f>Rings!M55*Scores!$E257</f>
        <v>0</v>
      </c>
      <c r="L257" s="34">
        <f>Rings!N55*Scores!$E257</f>
        <v>0</v>
      </c>
      <c r="M257" s="34">
        <f>Rings!O55*Scores!$E257</f>
        <v>0</v>
      </c>
      <c r="N257" s="34">
        <f>Rings!P55*Scores!$E257</f>
        <v>0</v>
      </c>
      <c r="O257" s="34">
        <f>Rings!Q55*Scores!$E257</f>
        <v>0</v>
      </c>
      <c r="P257" s="34">
        <f>Rings!R55*Scores!$E257</f>
        <v>0</v>
      </c>
      <c r="Q257" s="34">
        <f>Rings!S55*Scores!$E257</f>
        <v>0</v>
      </c>
      <c r="R257" s="34">
        <f>Rings!T55*Scores!$E257</f>
        <v>1</v>
      </c>
      <c r="S257" s="34">
        <f>Rings!U55*Scores!$E257</f>
        <v>0</v>
      </c>
      <c r="T257" s="34">
        <f>Rings!V55*Scores!$E257</f>
        <v>0</v>
      </c>
      <c r="U257" s="34">
        <f>Rings!W55*Scores!$E257</f>
        <v>1</v>
      </c>
      <c r="V257" s="34">
        <f>Rings!X55*Scores!$E257</f>
        <v>0</v>
      </c>
      <c r="W257" s="34">
        <f>Rings!Y55*Scores!$E257</f>
        <v>1</v>
      </c>
      <c r="X257" s="34">
        <f>Rings!Z55*Scores!$E257</f>
        <v>1</v>
      </c>
      <c r="Y257" s="34">
        <f>Rings!AA55*Scores!$E257</f>
        <v>1</v>
      </c>
      <c r="Z257" s="34">
        <f>Rings!AB55*Scores!$E257</f>
        <v>0</v>
      </c>
      <c r="AA257" s="34">
        <f>Rings!AC55*Scores!$E257</f>
        <v>0</v>
      </c>
      <c r="AB257" s="34">
        <f>Rings!AD55*Scores!$E257</f>
        <v>0</v>
      </c>
      <c r="AC257" s="34">
        <f>Rings!AE55*Scores!$E257</f>
        <v>0</v>
      </c>
      <c r="AD257" s="34">
        <f>Rings!AF55*Scores!$E257</f>
        <v>1</v>
      </c>
      <c r="AE257" s="34">
        <f>Rings!AG55*Scores!$E257</f>
        <v>0</v>
      </c>
      <c r="AF257" s="34">
        <f>Rings!AH55*Scores!$E257</f>
        <v>1</v>
      </c>
      <c r="AG257" s="34">
        <f>Rings!AI55*Scores!$E257</f>
        <v>1</v>
      </c>
      <c r="AH257" s="34">
        <f>Rings!AJ55*Scores!$E257</f>
        <v>1</v>
      </c>
      <c r="AI257" s="34">
        <f>Rings!AK55*Scores!$E257</f>
        <v>0</v>
      </c>
      <c r="AJ257" s="34">
        <f>Rings!AL55*Scores!$E257</f>
        <v>0</v>
      </c>
      <c r="AK257" s="34">
        <f>Rings!AM55*Scores!$E257</f>
        <v>0</v>
      </c>
      <c r="AL257" s="34">
        <f>Rings!AN55*Scores!$E257</f>
        <v>0</v>
      </c>
      <c r="AM257" s="34">
        <f>Rings!AO55*Scores!$E257</f>
        <v>0</v>
      </c>
      <c r="AN257" s="34">
        <f>Rings!AP55*Scores!$E257</f>
        <v>0</v>
      </c>
      <c r="AO257" s="34">
        <f>Rings!AQ55*Scores!$E257</f>
        <v>0</v>
      </c>
      <c r="AP257" s="34">
        <f>Rings!AR55*Scores!$E257</f>
        <v>0</v>
      </c>
      <c r="AQ257" s="34">
        <f>Rings!AS55*Scores!$E257</f>
        <v>0</v>
      </c>
      <c r="AR257" s="34">
        <f>Rings!AT55*Scores!$E257</f>
        <v>0</v>
      </c>
      <c r="AS257" s="34">
        <f>Rings!AU55*Scores!$E257</f>
        <v>0</v>
      </c>
      <c r="AT257" s="34">
        <f>Rings!AV55*Scores!$E257</f>
        <v>0</v>
      </c>
      <c r="AU257" s="34">
        <f>Rings!AW55*Scores!$E257</f>
        <v>0</v>
      </c>
      <c r="AV257" s="34">
        <f>Rings!AX55*Scores!$E257</f>
        <v>0</v>
      </c>
      <c r="AW257" s="34">
        <f>Rings!AY55*Scores!$E257</f>
        <v>0</v>
      </c>
      <c r="AX257" s="34">
        <f>Rings!AZ55*Scores!$E257</f>
        <v>0</v>
      </c>
      <c r="AY257" s="34">
        <f>Rings!BA55*Scores!$E257</f>
        <v>0</v>
      </c>
      <c r="AZ257" s="34">
        <f>Rings!BB55*Scores!$E257</f>
        <v>0</v>
      </c>
    </row>
    <row r="258" spans="1:52" x14ac:dyDescent="0.3">
      <c r="A258">
        <f>Rings!A56</f>
        <v>352</v>
      </c>
      <c r="B258" t="s">
        <v>652</v>
      </c>
      <c r="C258" t="str">
        <f>Rings!E56</f>
        <v>Red Lion Farm, Hartlepool</v>
      </c>
      <c r="D258" s="34">
        <f>Rings!F56</f>
        <v>1</v>
      </c>
      <c r="E258" s="34">
        <f>Rings!G56</f>
        <v>1</v>
      </c>
      <c r="G258" s="34">
        <f>Rings!I56*Scores!$E258</f>
        <v>0</v>
      </c>
      <c r="H258" s="34">
        <f>Rings!J56*Scores!$E258</f>
        <v>0</v>
      </c>
      <c r="I258" s="34">
        <f>Rings!K56*Scores!$E258</f>
        <v>0</v>
      </c>
      <c r="J258" s="34">
        <f>Rings!L56*Scores!$E258</f>
        <v>0</v>
      </c>
      <c r="K258" s="34">
        <f>Rings!M56*Scores!$E258</f>
        <v>0</v>
      </c>
      <c r="L258" s="34">
        <f>Rings!N56*Scores!$E258</f>
        <v>0</v>
      </c>
      <c r="M258" s="34">
        <f>Rings!O56*Scores!$E258</f>
        <v>0</v>
      </c>
      <c r="N258" s="34">
        <f>Rings!P56*Scores!$E258</f>
        <v>0</v>
      </c>
      <c r="O258" s="34">
        <f>Rings!Q56*Scores!$E258</f>
        <v>0</v>
      </c>
      <c r="P258" s="34">
        <f>Rings!R56*Scores!$E258</f>
        <v>0</v>
      </c>
      <c r="Q258" s="34">
        <f>Rings!S56*Scores!$E258</f>
        <v>0</v>
      </c>
      <c r="R258" s="34">
        <f>Rings!T56*Scores!$E258</f>
        <v>1</v>
      </c>
      <c r="S258" s="34">
        <f>Rings!U56*Scores!$E258</f>
        <v>0</v>
      </c>
      <c r="T258" s="34">
        <f>Rings!V56*Scores!$E258</f>
        <v>0</v>
      </c>
      <c r="U258" s="34">
        <f>Rings!W56*Scores!$E258</f>
        <v>1</v>
      </c>
      <c r="V258" s="34">
        <f>Rings!X56*Scores!$E258</f>
        <v>0</v>
      </c>
      <c r="W258" s="34">
        <f>Rings!Y56*Scores!$E258</f>
        <v>1</v>
      </c>
      <c r="X258" s="34">
        <f>Rings!Z56*Scores!$E258</f>
        <v>1</v>
      </c>
      <c r="Y258" s="34">
        <f>Rings!AA56*Scores!$E258</f>
        <v>1</v>
      </c>
      <c r="Z258" s="34">
        <f>Rings!AB56*Scores!$E258</f>
        <v>0</v>
      </c>
      <c r="AA258" s="34">
        <f>Rings!AC56*Scores!$E258</f>
        <v>0</v>
      </c>
      <c r="AB258" s="34">
        <f>Rings!AD56*Scores!$E258</f>
        <v>0</v>
      </c>
      <c r="AC258" s="34">
        <f>Rings!AE56*Scores!$E258</f>
        <v>0</v>
      </c>
      <c r="AD258" s="34">
        <f>Rings!AF56*Scores!$E258</f>
        <v>1</v>
      </c>
      <c r="AE258" s="34">
        <f>Rings!AG56*Scores!$E258</f>
        <v>0</v>
      </c>
      <c r="AF258" s="34">
        <f>Rings!AH56*Scores!$E258</f>
        <v>1</v>
      </c>
      <c r="AG258" s="34">
        <f>Rings!AI56*Scores!$E258</f>
        <v>1</v>
      </c>
      <c r="AH258" s="34">
        <f>Rings!AJ56*Scores!$E258</f>
        <v>1</v>
      </c>
      <c r="AI258" s="34">
        <f>Rings!AK56*Scores!$E258</f>
        <v>0</v>
      </c>
      <c r="AJ258" s="34">
        <f>Rings!AL56*Scores!$E258</f>
        <v>0</v>
      </c>
      <c r="AK258" s="34">
        <f>Rings!AM56*Scores!$E258</f>
        <v>0</v>
      </c>
      <c r="AL258" s="34">
        <f>Rings!AN56*Scores!$E258</f>
        <v>0</v>
      </c>
      <c r="AM258" s="34">
        <f>Rings!AO56*Scores!$E258</f>
        <v>0</v>
      </c>
      <c r="AN258" s="34">
        <f>Rings!AP56*Scores!$E258</f>
        <v>0</v>
      </c>
      <c r="AO258" s="34">
        <f>Rings!AQ56*Scores!$E258</f>
        <v>0</v>
      </c>
      <c r="AP258" s="34">
        <f>Rings!AR56*Scores!$E258</f>
        <v>0</v>
      </c>
      <c r="AQ258" s="34">
        <f>Rings!AS56*Scores!$E258</f>
        <v>0</v>
      </c>
      <c r="AR258" s="34">
        <f>Rings!AT56*Scores!$E258</f>
        <v>0</v>
      </c>
      <c r="AS258" s="34">
        <f>Rings!AU56*Scores!$E258</f>
        <v>0</v>
      </c>
      <c r="AT258" s="34">
        <f>Rings!AV56*Scores!$E258</f>
        <v>0</v>
      </c>
      <c r="AU258" s="34">
        <f>Rings!AW56*Scores!$E258</f>
        <v>0</v>
      </c>
      <c r="AV258" s="34">
        <f>Rings!AX56*Scores!$E258</f>
        <v>0</v>
      </c>
      <c r="AW258" s="34">
        <f>Rings!AY56*Scores!$E258</f>
        <v>0</v>
      </c>
      <c r="AX258" s="34">
        <f>Rings!AZ56*Scores!$E258</f>
        <v>0</v>
      </c>
      <c r="AY258" s="34">
        <f>Rings!BA56*Scores!$E258</f>
        <v>0</v>
      </c>
      <c r="AZ258" s="34">
        <f>Rings!BB56*Scores!$E258</f>
        <v>0</v>
      </c>
    </row>
    <row r="259" spans="1:52" x14ac:dyDescent="0.3">
      <c r="A259">
        <f>Rings!A57</f>
        <v>353</v>
      </c>
      <c r="B259" t="s">
        <v>652</v>
      </c>
      <c r="C259" t="str">
        <f>Rings!E57</f>
        <v>Seaton Carew Beacon</v>
      </c>
      <c r="D259" s="34">
        <f>Rings!F57</f>
        <v>1</v>
      </c>
      <c r="E259" s="34">
        <f>Rings!G57</f>
        <v>1</v>
      </c>
      <c r="G259" s="34">
        <f>Rings!I57*Scores!$E259</f>
        <v>0</v>
      </c>
      <c r="H259" s="34">
        <f>Rings!J57*Scores!$E259</f>
        <v>0</v>
      </c>
      <c r="I259" s="34">
        <f>Rings!K57*Scores!$E259</f>
        <v>0</v>
      </c>
      <c r="J259" s="34">
        <f>Rings!L57*Scores!$E259</f>
        <v>0</v>
      </c>
      <c r="K259" s="34">
        <f>Rings!M57*Scores!$E259</f>
        <v>0</v>
      </c>
      <c r="L259" s="34">
        <f>Rings!N57*Scores!$E259</f>
        <v>0</v>
      </c>
      <c r="M259" s="34">
        <f>Rings!O57*Scores!$E259</f>
        <v>0</v>
      </c>
      <c r="N259" s="34">
        <f>Rings!P57*Scores!$E259</f>
        <v>0</v>
      </c>
      <c r="O259" s="34">
        <f>Rings!Q57*Scores!$E259</f>
        <v>0</v>
      </c>
      <c r="P259" s="34">
        <f>Rings!R57*Scores!$E259</f>
        <v>0</v>
      </c>
      <c r="Q259" s="34">
        <f>Rings!S57*Scores!$E259</f>
        <v>0</v>
      </c>
      <c r="R259" s="34">
        <f>Rings!T57*Scores!$E259</f>
        <v>1</v>
      </c>
      <c r="S259" s="34">
        <f>Rings!U57*Scores!$E259</f>
        <v>0</v>
      </c>
      <c r="T259" s="34">
        <f>Rings!V57*Scores!$E259</f>
        <v>0</v>
      </c>
      <c r="U259" s="34">
        <f>Rings!W57*Scores!$E259</f>
        <v>1</v>
      </c>
      <c r="V259" s="34">
        <f>Rings!X57*Scores!$E259</f>
        <v>0</v>
      </c>
      <c r="W259" s="34">
        <f>Rings!Y57*Scores!$E259</f>
        <v>1</v>
      </c>
      <c r="X259" s="34">
        <f>Rings!Z57*Scores!$E259</f>
        <v>1</v>
      </c>
      <c r="Y259" s="34">
        <f>Rings!AA57*Scores!$E259</f>
        <v>1</v>
      </c>
      <c r="Z259" s="34">
        <f>Rings!AB57*Scores!$E259</f>
        <v>0</v>
      </c>
      <c r="AA259" s="34">
        <f>Rings!AC57*Scores!$E259</f>
        <v>0</v>
      </c>
      <c r="AB259" s="34">
        <f>Rings!AD57*Scores!$E259</f>
        <v>0</v>
      </c>
      <c r="AC259" s="34">
        <f>Rings!AE57*Scores!$E259</f>
        <v>0</v>
      </c>
      <c r="AD259" s="34">
        <f>Rings!AF57*Scores!$E259</f>
        <v>1</v>
      </c>
      <c r="AE259" s="34">
        <f>Rings!AG57*Scores!$E259</f>
        <v>0</v>
      </c>
      <c r="AF259" s="34">
        <f>Rings!AH57*Scores!$E259</f>
        <v>1</v>
      </c>
      <c r="AG259" s="34">
        <f>Rings!AI57*Scores!$E259</f>
        <v>1</v>
      </c>
      <c r="AH259" s="34">
        <f>Rings!AJ57*Scores!$E259</f>
        <v>1</v>
      </c>
      <c r="AI259" s="34">
        <f>Rings!AK57*Scores!$E259</f>
        <v>0</v>
      </c>
      <c r="AJ259" s="34">
        <f>Rings!AL57*Scores!$E259</f>
        <v>0</v>
      </c>
      <c r="AK259" s="34">
        <f>Rings!AM57*Scores!$E259</f>
        <v>0</v>
      </c>
      <c r="AL259" s="34">
        <f>Rings!AN57*Scores!$E259</f>
        <v>0</v>
      </c>
      <c r="AM259" s="34">
        <f>Rings!AO57*Scores!$E259</f>
        <v>0</v>
      </c>
      <c r="AN259" s="34">
        <f>Rings!AP57*Scores!$E259</f>
        <v>0</v>
      </c>
      <c r="AO259" s="34">
        <f>Rings!AQ57*Scores!$E259</f>
        <v>0</v>
      </c>
      <c r="AP259" s="34">
        <f>Rings!AR57*Scores!$E259</f>
        <v>0</v>
      </c>
      <c r="AQ259" s="34">
        <f>Rings!AS57*Scores!$E259</f>
        <v>0</v>
      </c>
      <c r="AR259" s="34">
        <f>Rings!AT57*Scores!$E259</f>
        <v>0</v>
      </c>
      <c r="AS259" s="34">
        <f>Rings!AU57*Scores!$E259</f>
        <v>0</v>
      </c>
      <c r="AT259" s="34">
        <f>Rings!AV57*Scores!$E259</f>
        <v>0</v>
      </c>
      <c r="AU259" s="34">
        <f>Rings!AW57*Scores!$E259</f>
        <v>0</v>
      </c>
      <c r="AV259" s="34">
        <f>Rings!AX57*Scores!$E259</f>
        <v>0</v>
      </c>
      <c r="AW259" s="34">
        <f>Rings!AY57*Scores!$E259</f>
        <v>0</v>
      </c>
      <c r="AX259" s="34">
        <f>Rings!AZ57*Scores!$E259</f>
        <v>0</v>
      </c>
      <c r="AY259" s="34">
        <f>Rings!BA57*Scores!$E259</f>
        <v>0</v>
      </c>
      <c r="AZ259" s="34">
        <f>Rings!BB57*Scores!$E259</f>
        <v>0</v>
      </c>
    </row>
    <row r="260" spans="1:52" x14ac:dyDescent="0.3">
      <c r="A260">
        <f>Rings!A58</f>
        <v>354</v>
      </c>
      <c r="B260" t="s">
        <v>652</v>
      </c>
      <c r="C260" t="str">
        <f>Rings!E58</f>
        <v>Quarry</v>
      </c>
      <c r="D260" s="34">
        <f>Rings!F58</f>
        <v>1</v>
      </c>
      <c r="E260" s="34">
        <f>Rings!G58</f>
        <v>1</v>
      </c>
      <c r="G260" s="34">
        <f>Rings!I58*Scores!$E260</f>
        <v>0</v>
      </c>
      <c r="H260" s="34">
        <f>Rings!J58*Scores!$E260</f>
        <v>0</v>
      </c>
      <c r="I260" s="34">
        <f>Rings!K58*Scores!$E260</f>
        <v>0</v>
      </c>
      <c r="J260" s="34">
        <f>Rings!L58*Scores!$E260</f>
        <v>0</v>
      </c>
      <c r="K260" s="34">
        <f>Rings!M58*Scores!$E260</f>
        <v>0</v>
      </c>
      <c r="L260" s="34">
        <f>Rings!N58*Scores!$E260</f>
        <v>0</v>
      </c>
      <c r="M260" s="34">
        <f>Rings!O58*Scores!$E260</f>
        <v>0</v>
      </c>
      <c r="N260" s="34">
        <f>Rings!P58*Scores!$E260</f>
        <v>0</v>
      </c>
      <c r="O260" s="34">
        <f>Rings!Q58*Scores!$E260</f>
        <v>0</v>
      </c>
      <c r="P260" s="34">
        <f>Rings!R58*Scores!$E260</f>
        <v>0</v>
      </c>
      <c r="Q260" s="34">
        <f>Rings!S58*Scores!$E260</f>
        <v>0</v>
      </c>
      <c r="R260" s="34">
        <f>Rings!T58*Scores!$E260</f>
        <v>1</v>
      </c>
      <c r="S260" s="34">
        <f>Rings!U58*Scores!$E260</f>
        <v>0</v>
      </c>
      <c r="T260" s="34">
        <f>Rings!V58*Scores!$E260</f>
        <v>0</v>
      </c>
      <c r="U260" s="34">
        <f>Rings!W58*Scores!$E260</f>
        <v>1</v>
      </c>
      <c r="V260" s="34">
        <f>Rings!X58*Scores!$E260</f>
        <v>0</v>
      </c>
      <c r="W260" s="34">
        <f>Rings!Y58*Scores!$E260</f>
        <v>1</v>
      </c>
      <c r="X260" s="34">
        <f>Rings!Z58*Scores!$E260</f>
        <v>1</v>
      </c>
      <c r="Y260" s="34">
        <f>Rings!AA58*Scores!$E260</f>
        <v>1</v>
      </c>
      <c r="Z260" s="34">
        <f>Rings!AB58*Scores!$E260</f>
        <v>0</v>
      </c>
      <c r="AA260" s="34">
        <f>Rings!AC58*Scores!$E260</f>
        <v>0</v>
      </c>
      <c r="AB260" s="34">
        <f>Rings!AD58*Scores!$E260</f>
        <v>0</v>
      </c>
      <c r="AC260" s="34">
        <f>Rings!AE58*Scores!$E260</f>
        <v>0</v>
      </c>
      <c r="AD260" s="34">
        <f>Rings!AF58*Scores!$E260</f>
        <v>1</v>
      </c>
      <c r="AE260" s="34">
        <f>Rings!AG58*Scores!$E260</f>
        <v>0</v>
      </c>
      <c r="AF260" s="34">
        <f>Rings!AH58*Scores!$E260</f>
        <v>1</v>
      </c>
      <c r="AG260" s="34">
        <f>Rings!AI58*Scores!$E260</f>
        <v>1</v>
      </c>
      <c r="AH260" s="34">
        <f>Rings!AJ58*Scores!$E260</f>
        <v>1</v>
      </c>
      <c r="AI260" s="34">
        <f>Rings!AK58*Scores!$E260</f>
        <v>0</v>
      </c>
      <c r="AJ260" s="34">
        <f>Rings!AL58*Scores!$E260</f>
        <v>0</v>
      </c>
      <c r="AK260" s="34">
        <f>Rings!AM58*Scores!$E260</f>
        <v>0</v>
      </c>
      <c r="AL260" s="34">
        <f>Rings!AN58*Scores!$E260</f>
        <v>0</v>
      </c>
      <c r="AM260" s="34">
        <f>Rings!AO58*Scores!$E260</f>
        <v>0</v>
      </c>
      <c r="AN260" s="34">
        <f>Rings!AP58*Scores!$E260</f>
        <v>0</v>
      </c>
      <c r="AO260" s="34">
        <f>Rings!AQ58*Scores!$E260</f>
        <v>0</v>
      </c>
      <c r="AP260" s="34">
        <f>Rings!AR58*Scores!$E260</f>
        <v>0</v>
      </c>
      <c r="AQ260" s="34">
        <f>Rings!AS58*Scores!$E260</f>
        <v>0</v>
      </c>
      <c r="AR260" s="34">
        <f>Rings!AT58*Scores!$E260</f>
        <v>0</v>
      </c>
      <c r="AS260" s="34">
        <f>Rings!AU58*Scores!$E260</f>
        <v>0</v>
      </c>
      <c r="AT260" s="34">
        <f>Rings!AV58*Scores!$E260</f>
        <v>0</v>
      </c>
      <c r="AU260" s="34">
        <f>Rings!AW58*Scores!$E260</f>
        <v>0</v>
      </c>
      <c r="AV260" s="34">
        <f>Rings!AX58*Scores!$E260</f>
        <v>0</v>
      </c>
      <c r="AW260" s="34">
        <f>Rings!AY58*Scores!$E260</f>
        <v>0</v>
      </c>
      <c r="AX260" s="34">
        <f>Rings!AZ58*Scores!$E260</f>
        <v>0</v>
      </c>
      <c r="AY260" s="34">
        <f>Rings!BA58*Scores!$E260</f>
        <v>0</v>
      </c>
      <c r="AZ260" s="34">
        <f>Rings!BB58*Scores!$E260</f>
        <v>0</v>
      </c>
    </row>
    <row r="261" spans="1:52" x14ac:dyDescent="0.3">
      <c r="A261">
        <f>Rings!A59</f>
        <v>355</v>
      </c>
      <c r="B261" t="s">
        <v>652</v>
      </c>
      <c r="C261" t="str">
        <f>Rings!E59</f>
        <v>Seaton Carew Car Park</v>
      </c>
      <c r="D261" s="34">
        <f>Rings!F59</f>
        <v>1</v>
      </c>
      <c r="E261" s="34">
        <f>Rings!G59</f>
        <v>1</v>
      </c>
      <c r="G261" s="34">
        <f>Rings!I59*Scores!$E261</f>
        <v>0</v>
      </c>
      <c r="H261" s="34">
        <f>Rings!J59*Scores!$E261</f>
        <v>0</v>
      </c>
      <c r="I261" s="34">
        <f>Rings!K59*Scores!$E261</f>
        <v>0</v>
      </c>
      <c r="J261" s="34">
        <f>Rings!L59*Scores!$E261</f>
        <v>0</v>
      </c>
      <c r="K261" s="34">
        <f>Rings!M59*Scores!$E261</f>
        <v>0</v>
      </c>
      <c r="L261" s="34">
        <f>Rings!N59*Scores!$E261</f>
        <v>0</v>
      </c>
      <c r="M261" s="34">
        <f>Rings!O59*Scores!$E261</f>
        <v>0</v>
      </c>
      <c r="N261" s="34">
        <f>Rings!P59*Scores!$E261</f>
        <v>0</v>
      </c>
      <c r="O261" s="34">
        <f>Rings!Q59*Scores!$E261</f>
        <v>0</v>
      </c>
      <c r="P261" s="34">
        <f>Rings!R59*Scores!$E261</f>
        <v>0</v>
      </c>
      <c r="Q261" s="34">
        <f>Rings!S59*Scores!$E261</f>
        <v>0</v>
      </c>
      <c r="R261" s="34">
        <f>Rings!T59*Scores!$E261</f>
        <v>1</v>
      </c>
      <c r="S261" s="34">
        <f>Rings!U59*Scores!$E261</f>
        <v>0</v>
      </c>
      <c r="T261" s="34">
        <f>Rings!V59*Scores!$E261</f>
        <v>0</v>
      </c>
      <c r="U261" s="34">
        <f>Rings!W59*Scores!$E261</f>
        <v>1</v>
      </c>
      <c r="V261" s="34">
        <f>Rings!X59*Scores!$E261</f>
        <v>0</v>
      </c>
      <c r="W261" s="34">
        <f>Rings!Y59*Scores!$E261</f>
        <v>1</v>
      </c>
      <c r="X261" s="34">
        <f>Rings!Z59*Scores!$E261</f>
        <v>1</v>
      </c>
      <c r="Y261" s="34">
        <f>Rings!AA59*Scores!$E261</f>
        <v>1</v>
      </c>
      <c r="Z261" s="34">
        <f>Rings!AB59*Scores!$E261</f>
        <v>0</v>
      </c>
      <c r="AA261" s="34">
        <f>Rings!AC59*Scores!$E261</f>
        <v>0</v>
      </c>
      <c r="AB261" s="34">
        <f>Rings!AD59*Scores!$E261</f>
        <v>0</v>
      </c>
      <c r="AC261" s="34">
        <f>Rings!AE59*Scores!$E261</f>
        <v>0</v>
      </c>
      <c r="AD261" s="34">
        <f>Rings!AF59*Scores!$E261</f>
        <v>1</v>
      </c>
      <c r="AE261" s="34">
        <f>Rings!AG59*Scores!$E261</f>
        <v>0</v>
      </c>
      <c r="AF261" s="34">
        <f>Rings!AH59*Scores!$E261</f>
        <v>1</v>
      </c>
      <c r="AG261" s="34">
        <f>Rings!AI59*Scores!$E261</f>
        <v>1</v>
      </c>
      <c r="AH261" s="34">
        <f>Rings!AJ59*Scores!$E261</f>
        <v>1</v>
      </c>
      <c r="AI261" s="34">
        <f>Rings!AK59*Scores!$E261</f>
        <v>0</v>
      </c>
      <c r="AJ261" s="34">
        <f>Rings!AL59*Scores!$E261</f>
        <v>0</v>
      </c>
      <c r="AK261" s="34">
        <f>Rings!AM59*Scores!$E261</f>
        <v>0</v>
      </c>
      <c r="AL261" s="34">
        <f>Rings!AN59*Scores!$E261</f>
        <v>0</v>
      </c>
      <c r="AM261" s="34">
        <f>Rings!AO59*Scores!$E261</f>
        <v>0</v>
      </c>
      <c r="AN261" s="34">
        <f>Rings!AP59*Scores!$E261</f>
        <v>0</v>
      </c>
      <c r="AO261" s="34">
        <f>Rings!AQ59*Scores!$E261</f>
        <v>0</v>
      </c>
      <c r="AP261" s="34">
        <f>Rings!AR59*Scores!$E261</f>
        <v>0</v>
      </c>
      <c r="AQ261" s="34">
        <f>Rings!AS59*Scores!$E261</f>
        <v>0</v>
      </c>
      <c r="AR261" s="34">
        <f>Rings!AT59*Scores!$E261</f>
        <v>0</v>
      </c>
      <c r="AS261" s="34">
        <f>Rings!AU59*Scores!$E261</f>
        <v>0</v>
      </c>
      <c r="AT261" s="34">
        <f>Rings!AV59*Scores!$E261</f>
        <v>0</v>
      </c>
      <c r="AU261" s="34">
        <f>Rings!AW59*Scores!$E261</f>
        <v>0</v>
      </c>
      <c r="AV261" s="34">
        <f>Rings!AX59*Scores!$E261</f>
        <v>0</v>
      </c>
      <c r="AW261" s="34">
        <f>Rings!AY59*Scores!$E261</f>
        <v>0</v>
      </c>
      <c r="AX261" s="34">
        <f>Rings!AZ59*Scores!$E261</f>
        <v>0</v>
      </c>
      <c r="AY261" s="34">
        <f>Rings!BA59*Scores!$E261</f>
        <v>0</v>
      </c>
      <c r="AZ261" s="34">
        <f>Rings!BB59*Scores!$E261</f>
        <v>0</v>
      </c>
    </row>
    <row r="262" spans="1:52" x14ac:dyDescent="0.3">
      <c r="A262">
        <f>Rings!A60</f>
        <v>356</v>
      </c>
      <c r="B262" t="s">
        <v>652</v>
      </c>
      <c r="C262" t="str">
        <f>Rings!E60</f>
        <v>Buzzer House lighthouse</v>
      </c>
      <c r="D262" s="34">
        <f>Rings!F60</f>
        <v>1</v>
      </c>
      <c r="E262" s="34">
        <f>Rings!G60</f>
        <v>1</v>
      </c>
      <c r="G262" s="34">
        <f>Rings!I60*Scores!$E262</f>
        <v>0</v>
      </c>
      <c r="H262" s="34">
        <f>Rings!J60*Scores!$E262</f>
        <v>0</v>
      </c>
      <c r="I262" s="34">
        <f>Rings!K60*Scores!$E262</f>
        <v>0</v>
      </c>
      <c r="J262" s="34">
        <f>Rings!L60*Scores!$E262</f>
        <v>0</v>
      </c>
      <c r="K262" s="34">
        <f>Rings!M60*Scores!$E262</f>
        <v>0</v>
      </c>
      <c r="L262" s="34">
        <f>Rings!N60*Scores!$E262</f>
        <v>0</v>
      </c>
      <c r="M262" s="34">
        <f>Rings!O60*Scores!$E262</f>
        <v>0</v>
      </c>
      <c r="N262" s="34">
        <f>Rings!P60*Scores!$E262</f>
        <v>0</v>
      </c>
      <c r="O262" s="34">
        <f>Rings!Q60*Scores!$E262</f>
        <v>0</v>
      </c>
      <c r="P262" s="34">
        <f>Rings!R60*Scores!$E262</f>
        <v>0</v>
      </c>
      <c r="Q262" s="34">
        <f>Rings!S60*Scores!$E262</f>
        <v>0</v>
      </c>
      <c r="R262" s="34">
        <f>Rings!T60*Scores!$E262</f>
        <v>1</v>
      </c>
      <c r="S262" s="34">
        <f>Rings!U60*Scores!$E262</f>
        <v>0</v>
      </c>
      <c r="T262" s="34">
        <f>Rings!V60*Scores!$E262</f>
        <v>0</v>
      </c>
      <c r="U262" s="34">
        <f>Rings!W60*Scores!$E262</f>
        <v>1</v>
      </c>
      <c r="V262" s="34">
        <f>Rings!X60*Scores!$E262</f>
        <v>0</v>
      </c>
      <c r="W262" s="34">
        <f>Rings!Y60*Scores!$E262</f>
        <v>1</v>
      </c>
      <c r="X262" s="34">
        <f>Rings!Z60*Scores!$E262</f>
        <v>1</v>
      </c>
      <c r="Y262" s="34">
        <f>Rings!AA60*Scores!$E262</f>
        <v>1</v>
      </c>
      <c r="Z262" s="34">
        <f>Rings!AB60*Scores!$E262</f>
        <v>0</v>
      </c>
      <c r="AA262" s="34">
        <f>Rings!AC60*Scores!$E262</f>
        <v>0</v>
      </c>
      <c r="AB262" s="34">
        <f>Rings!AD60*Scores!$E262</f>
        <v>0</v>
      </c>
      <c r="AC262" s="34">
        <f>Rings!AE60*Scores!$E262</f>
        <v>0</v>
      </c>
      <c r="AD262" s="34">
        <f>Rings!AF60*Scores!$E262</f>
        <v>1</v>
      </c>
      <c r="AE262" s="34">
        <f>Rings!AG60*Scores!$E262</f>
        <v>0</v>
      </c>
      <c r="AF262" s="34">
        <f>Rings!AH60*Scores!$E262</f>
        <v>1</v>
      </c>
      <c r="AG262" s="34">
        <f>Rings!AI60*Scores!$E262</f>
        <v>1</v>
      </c>
      <c r="AH262" s="34">
        <f>Rings!AJ60*Scores!$E262</f>
        <v>1</v>
      </c>
      <c r="AI262" s="34">
        <f>Rings!AK60*Scores!$E262</f>
        <v>0</v>
      </c>
      <c r="AJ262" s="34">
        <f>Rings!AL60*Scores!$E262</f>
        <v>0</v>
      </c>
      <c r="AK262" s="34">
        <f>Rings!AM60*Scores!$E262</f>
        <v>0</v>
      </c>
      <c r="AL262" s="34">
        <f>Rings!AN60*Scores!$E262</f>
        <v>0</v>
      </c>
      <c r="AM262" s="34">
        <f>Rings!AO60*Scores!$E262</f>
        <v>0</v>
      </c>
      <c r="AN262" s="34">
        <f>Rings!AP60*Scores!$E262</f>
        <v>0</v>
      </c>
      <c r="AO262" s="34">
        <f>Rings!AQ60*Scores!$E262</f>
        <v>0</v>
      </c>
      <c r="AP262" s="34">
        <f>Rings!AR60*Scores!$E262</f>
        <v>0</v>
      </c>
      <c r="AQ262" s="34">
        <f>Rings!AS60*Scores!$E262</f>
        <v>0</v>
      </c>
      <c r="AR262" s="34">
        <f>Rings!AT60*Scores!$E262</f>
        <v>0</v>
      </c>
      <c r="AS262" s="34">
        <f>Rings!AU60*Scores!$E262</f>
        <v>0</v>
      </c>
      <c r="AT262" s="34">
        <f>Rings!AV60*Scores!$E262</f>
        <v>0</v>
      </c>
      <c r="AU262" s="34">
        <f>Rings!AW60*Scores!$E262</f>
        <v>0</v>
      </c>
      <c r="AV262" s="34">
        <f>Rings!AX60*Scores!$E262</f>
        <v>0</v>
      </c>
      <c r="AW262" s="34">
        <f>Rings!AY60*Scores!$E262</f>
        <v>0</v>
      </c>
      <c r="AX262" s="34">
        <f>Rings!AZ60*Scores!$E262</f>
        <v>0</v>
      </c>
      <c r="AY262" s="34">
        <f>Rings!BA60*Scores!$E262</f>
        <v>0</v>
      </c>
      <c r="AZ262" s="34">
        <f>Rings!BB60*Scores!$E262</f>
        <v>0</v>
      </c>
    </row>
    <row r="263" spans="1:52" x14ac:dyDescent="0.3">
      <c r="A263">
        <f>Rings!A61</f>
        <v>357</v>
      </c>
      <c r="B263" t="s">
        <v>652</v>
      </c>
      <c r="C263" t="str">
        <f>Rings!E61</f>
        <v>Glenlivet</v>
      </c>
      <c r="D263" s="34">
        <f>Rings!F61</f>
        <v>1</v>
      </c>
      <c r="E263" s="34">
        <f>Rings!G61</f>
        <v>1</v>
      </c>
      <c r="G263" s="34">
        <f>Rings!I61*Scores!$E263</f>
        <v>0</v>
      </c>
      <c r="H263" s="34">
        <f>Rings!J61*Scores!$E263</f>
        <v>0</v>
      </c>
      <c r="I263" s="34">
        <f>Rings!K61*Scores!$E263</f>
        <v>0</v>
      </c>
      <c r="J263" s="34">
        <f>Rings!L61*Scores!$E263</f>
        <v>1</v>
      </c>
      <c r="K263" s="34">
        <f>Rings!M61*Scores!$E263</f>
        <v>0</v>
      </c>
      <c r="L263" s="34">
        <f>Rings!N61*Scores!$E263</f>
        <v>1</v>
      </c>
      <c r="M263" s="34">
        <f>Rings!O61*Scores!$E263</f>
        <v>1</v>
      </c>
      <c r="N263" s="34">
        <f>Rings!P61*Scores!$E263</f>
        <v>0</v>
      </c>
      <c r="O263" s="34">
        <f>Rings!Q61*Scores!$E263</f>
        <v>1</v>
      </c>
      <c r="P263" s="34">
        <f>Rings!R61*Scores!$E263</f>
        <v>1</v>
      </c>
      <c r="Q263" s="34">
        <f>Rings!S61*Scores!$E263</f>
        <v>0</v>
      </c>
      <c r="R263" s="34">
        <f>Rings!T61*Scores!$E263</f>
        <v>1</v>
      </c>
      <c r="S263" s="34">
        <f>Rings!U61*Scores!$E263</f>
        <v>0</v>
      </c>
      <c r="T263" s="34">
        <f>Rings!V61*Scores!$E263</f>
        <v>1</v>
      </c>
      <c r="U263" s="34">
        <f>Rings!W61*Scores!$E263</f>
        <v>1</v>
      </c>
      <c r="V263" s="34">
        <f>Rings!X61*Scores!$E263</f>
        <v>0</v>
      </c>
      <c r="W263" s="34">
        <f>Rings!Y61*Scores!$E263</f>
        <v>1</v>
      </c>
      <c r="X263" s="34">
        <f>Rings!Z61*Scores!$E263</f>
        <v>1</v>
      </c>
      <c r="Y263" s="34">
        <f>Rings!AA61*Scores!$E263</f>
        <v>1</v>
      </c>
      <c r="Z263" s="34">
        <f>Rings!AB61*Scores!$E263</f>
        <v>0</v>
      </c>
      <c r="AA263" s="34">
        <f>Rings!AC61*Scores!$E263</f>
        <v>0</v>
      </c>
      <c r="AB263" s="34">
        <f>Rings!AD61*Scores!$E263</f>
        <v>0</v>
      </c>
      <c r="AC263" s="34">
        <f>Rings!AE61*Scores!$E263</f>
        <v>0</v>
      </c>
      <c r="AD263" s="34">
        <f>Rings!AF61*Scores!$E263</f>
        <v>1</v>
      </c>
      <c r="AE263" s="34">
        <f>Rings!AG61*Scores!$E263</f>
        <v>1</v>
      </c>
      <c r="AF263" s="34">
        <f>Rings!AH61*Scores!$E263</f>
        <v>1</v>
      </c>
      <c r="AG263" s="34">
        <f>Rings!AI61*Scores!$E263</f>
        <v>1</v>
      </c>
      <c r="AH263" s="34">
        <f>Rings!AJ61*Scores!$E263</f>
        <v>1</v>
      </c>
      <c r="AI263" s="34">
        <f>Rings!AK61*Scores!$E263</f>
        <v>0</v>
      </c>
      <c r="AJ263" s="34">
        <f>Rings!AL61*Scores!$E263</f>
        <v>0</v>
      </c>
      <c r="AK263" s="34">
        <f>Rings!AM61*Scores!$E263</f>
        <v>0</v>
      </c>
      <c r="AL263" s="34">
        <f>Rings!AN61*Scores!$E263</f>
        <v>0</v>
      </c>
      <c r="AM263" s="34">
        <f>Rings!AO61*Scores!$E263</f>
        <v>0</v>
      </c>
      <c r="AN263" s="34">
        <f>Rings!AP61*Scores!$E263</f>
        <v>0</v>
      </c>
      <c r="AO263" s="34">
        <f>Rings!AQ61*Scores!$E263</f>
        <v>0</v>
      </c>
      <c r="AP263" s="34">
        <f>Rings!AR61*Scores!$E263</f>
        <v>0</v>
      </c>
      <c r="AQ263" s="34">
        <f>Rings!AS61*Scores!$E263</f>
        <v>0</v>
      </c>
      <c r="AR263" s="34">
        <f>Rings!AT61*Scores!$E263</f>
        <v>0</v>
      </c>
      <c r="AS263" s="34">
        <f>Rings!AU61*Scores!$E263</f>
        <v>0</v>
      </c>
      <c r="AT263" s="34">
        <f>Rings!AV61*Scores!$E263</f>
        <v>0</v>
      </c>
      <c r="AU263" s="34">
        <f>Rings!AW61*Scores!$E263</f>
        <v>0</v>
      </c>
      <c r="AV263" s="34">
        <f>Rings!AX61*Scores!$E263</f>
        <v>0</v>
      </c>
      <c r="AW263" s="34">
        <f>Rings!AY61*Scores!$E263</f>
        <v>0</v>
      </c>
      <c r="AX263" s="34">
        <f>Rings!AZ61*Scores!$E263</f>
        <v>0</v>
      </c>
      <c r="AY263" s="34">
        <f>Rings!BA61*Scores!$E263</f>
        <v>0</v>
      </c>
      <c r="AZ263" s="34">
        <f>Rings!BB61*Scores!$E263</f>
        <v>0</v>
      </c>
    </row>
    <row r="264" spans="1:52" x14ac:dyDescent="0.3">
      <c r="A264">
        <f>Rings!A62</f>
        <v>358</v>
      </c>
      <c r="B264" t="s">
        <v>652</v>
      </c>
      <c r="C264" t="str">
        <f>Rings!E62</f>
        <v>Hogs Back Brewery, Tongham, Surrey</v>
      </c>
      <c r="D264" s="34">
        <f>Rings!F62</f>
        <v>1</v>
      </c>
      <c r="E264" s="34">
        <f>Rings!G62</f>
        <v>1</v>
      </c>
      <c r="G264" s="34">
        <f>Rings!I62*Scores!$E264</f>
        <v>0</v>
      </c>
      <c r="H264" s="34">
        <f>Rings!J62*Scores!$E264</f>
        <v>0</v>
      </c>
      <c r="I264" s="34">
        <f>Rings!K62*Scores!$E264</f>
        <v>0</v>
      </c>
      <c r="J264" s="34">
        <f>Rings!L62*Scores!$E264</f>
        <v>0</v>
      </c>
      <c r="K264" s="34">
        <f>Rings!M62*Scores!$E264</f>
        <v>0</v>
      </c>
      <c r="L264" s="34">
        <f>Rings!N62*Scores!$E264</f>
        <v>1</v>
      </c>
      <c r="M264" s="34">
        <f>Rings!O62*Scores!$E264</f>
        <v>1</v>
      </c>
      <c r="N264" s="34">
        <f>Rings!P62*Scores!$E264</f>
        <v>1</v>
      </c>
      <c r="O264" s="34">
        <f>Rings!Q62*Scores!$E264</f>
        <v>1</v>
      </c>
      <c r="P264" s="34">
        <f>Rings!R62*Scores!$E264</f>
        <v>0</v>
      </c>
      <c r="Q264" s="34">
        <f>Rings!S62*Scores!$E264</f>
        <v>1</v>
      </c>
      <c r="R264" s="34">
        <f>Rings!T62*Scores!$E264</f>
        <v>1</v>
      </c>
      <c r="S264" s="34">
        <f>Rings!U62*Scores!$E264</f>
        <v>1</v>
      </c>
      <c r="T264" s="34">
        <f>Rings!V62*Scores!$E264</f>
        <v>1</v>
      </c>
      <c r="U264" s="34">
        <f>Rings!W62*Scores!$E264</f>
        <v>1</v>
      </c>
      <c r="V264" s="34">
        <f>Rings!X62*Scores!$E264</f>
        <v>1</v>
      </c>
      <c r="W264" s="34">
        <f>Rings!Y62*Scores!$E264</f>
        <v>1</v>
      </c>
      <c r="X264" s="34">
        <f>Rings!Z62*Scores!$E264</f>
        <v>1</v>
      </c>
      <c r="Y264" s="34">
        <f>Rings!AA62*Scores!$E264</f>
        <v>1</v>
      </c>
      <c r="Z264" s="34">
        <f>Rings!AB62*Scores!$E264</f>
        <v>1</v>
      </c>
      <c r="AA264" s="34">
        <f>Rings!AC62*Scores!$E264</f>
        <v>1</v>
      </c>
      <c r="AB264" s="34">
        <f>Rings!AD62*Scores!$E264</f>
        <v>1</v>
      </c>
      <c r="AC264" s="34">
        <f>Rings!AE62*Scores!$E264</f>
        <v>1</v>
      </c>
      <c r="AD264" s="34">
        <f>Rings!AF62*Scores!$E264</f>
        <v>1</v>
      </c>
      <c r="AE264" s="34">
        <f>Rings!AG62*Scores!$E264</f>
        <v>1</v>
      </c>
      <c r="AF264" s="34">
        <f>Rings!AH62*Scores!$E264</f>
        <v>1</v>
      </c>
      <c r="AG264" s="34">
        <f>Rings!AI62*Scores!$E264</f>
        <v>1</v>
      </c>
      <c r="AH264" s="34">
        <f>Rings!AJ62*Scores!$E264</f>
        <v>1</v>
      </c>
      <c r="AI264" s="34">
        <f>Rings!AK62*Scores!$E264</f>
        <v>0</v>
      </c>
      <c r="AJ264" s="34">
        <f>Rings!AL62*Scores!$E264</f>
        <v>0</v>
      </c>
      <c r="AK264" s="34">
        <f>Rings!AM62*Scores!$E264</f>
        <v>0</v>
      </c>
      <c r="AL264" s="34">
        <f>Rings!AN62*Scores!$E264</f>
        <v>0</v>
      </c>
      <c r="AM264" s="34">
        <f>Rings!AO62*Scores!$E264</f>
        <v>0</v>
      </c>
      <c r="AN264" s="34">
        <f>Rings!AP62*Scores!$E264</f>
        <v>0</v>
      </c>
      <c r="AO264" s="34">
        <f>Rings!AQ62*Scores!$E264</f>
        <v>0</v>
      </c>
      <c r="AP264" s="34">
        <f>Rings!AR62*Scores!$E264</f>
        <v>0</v>
      </c>
      <c r="AQ264" s="34">
        <f>Rings!AS62*Scores!$E264</f>
        <v>0</v>
      </c>
      <c r="AR264" s="34">
        <f>Rings!AT62*Scores!$E264</f>
        <v>0</v>
      </c>
      <c r="AS264" s="34">
        <f>Rings!AU62*Scores!$E264</f>
        <v>0</v>
      </c>
      <c r="AT264" s="34">
        <f>Rings!AV62*Scores!$E264</f>
        <v>0</v>
      </c>
      <c r="AU264" s="34">
        <f>Rings!AW62*Scores!$E264</f>
        <v>0</v>
      </c>
      <c r="AV264" s="34">
        <f>Rings!AX62*Scores!$E264</f>
        <v>0</v>
      </c>
      <c r="AW264" s="34">
        <f>Rings!AY62*Scores!$E264</f>
        <v>0</v>
      </c>
      <c r="AX264" s="34">
        <f>Rings!AZ62*Scores!$E264</f>
        <v>0</v>
      </c>
      <c r="AY264" s="34">
        <f>Rings!BA62*Scores!$E264</f>
        <v>0</v>
      </c>
      <c r="AZ264" s="34">
        <f>Rings!BB62*Scores!$E264</f>
        <v>0</v>
      </c>
    </row>
    <row r="265" spans="1:52" x14ac:dyDescent="0.3">
      <c r="A265">
        <f>Rings!A63</f>
        <v>359</v>
      </c>
      <c r="B265" t="s">
        <v>652</v>
      </c>
      <c r="C265" t="str">
        <f>Rings!E63</f>
        <v>The Black Swan, Ockham, Surrey</v>
      </c>
      <c r="D265" s="34">
        <f>Rings!F63</f>
        <v>1</v>
      </c>
      <c r="E265" s="34">
        <f>Rings!G63</f>
        <v>1</v>
      </c>
      <c r="G265" s="34">
        <f>Rings!I63*Scores!$E265</f>
        <v>1</v>
      </c>
      <c r="H265" s="34">
        <f>Rings!J63*Scores!$E265</f>
        <v>0</v>
      </c>
      <c r="I265" s="34">
        <f>Rings!K63*Scores!$E265</f>
        <v>1</v>
      </c>
      <c r="J265" s="34">
        <f>Rings!L63*Scores!$E265</f>
        <v>1</v>
      </c>
      <c r="K265" s="34">
        <f>Rings!M63*Scores!$E265</f>
        <v>1</v>
      </c>
      <c r="L265" s="34">
        <f>Rings!N63*Scores!$E265</f>
        <v>1</v>
      </c>
      <c r="M265" s="34">
        <f>Rings!O63*Scores!$E265</f>
        <v>1</v>
      </c>
      <c r="N265" s="34">
        <f>Rings!P63*Scores!$E265</f>
        <v>1</v>
      </c>
      <c r="O265" s="34">
        <f>Rings!Q63*Scores!$E265</f>
        <v>1</v>
      </c>
      <c r="P265" s="34">
        <f>Rings!R63*Scores!$E265</f>
        <v>1</v>
      </c>
      <c r="Q265" s="34">
        <f>Rings!S63*Scores!$E265</f>
        <v>1</v>
      </c>
      <c r="R265" s="34">
        <f>Rings!T63*Scores!$E265</f>
        <v>1</v>
      </c>
      <c r="S265" s="34">
        <f>Rings!U63*Scores!$E265</f>
        <v>1</v>
      </c>
      <c r="T265" s="34">
        <f>Rings!V63*Scores!$E265</f>
        <v>1</v>
      </c>
      <c r="U265" s="34">
        <f>Rings!W63*Scores!$E265</f>
        <v>1</v>
      </c>
      <c r="V265" s="34">
        <f>Rings!X63*Scores!$E265</f>
        <v>1</v>
      </c>
      <c r="W265" s="34">
        <f>Rings!Y63*Scores!$E265</f>
        <v>1</v>
      </c>
      <c r="X265" s="34">
        <f>Rings!Z63*Scores!$E265</f>
        <v>1</v>
      </c>
      <c r="Y265" s="34">
        <f>Rings!AA63*Scores!$E265</f>
        <v>1</v>
      </c>
      <c r="Z265" s="34">
        <f>Rings!AB63*Scores!$E265</f>
        <v>1</v>
      </c>
      <c r="AA265" s="34">
        <f>Rings!AC63*Scores!$E265</f>
        <v>1</v>
      </c>
      <c r="AB265" s="34">
        <f>Rings!AD63*Scores!$E265</f>
        <v>1</v>
      </c>
      <c r="AC265" s="34">
        <f>Rings!AE63*Scores!$E265</f>
        <v>1</v>
      </c>
      <c r="AD265" s="34">
        <f>Rings!AF63*Scores!$E265</f>
        <v>1</v>
      </c>
      <c r="AE265" s="34">
        <f>Rings!AG63*Scores!$E265</f>
        <v>1</v>
      </c>
      <c r="AF265" s="34">
        <f>Rings!AH63*Scores!$E265</f>
        <v>1</v>
      </c>
      <c r="AG265" s="34">
        <f>Rings!AI63*Scores!$E265</f>
        <v>1</v>
      </c>
      <c r="AH265" s="34">
        <f>Rings!AJ63*Scores!$E265</f>
        <v>1</v>
      </c>
      <c r="AI265" s="34">
        <f>Rings!AK63*Scores!$E265</f>
        <v>0</v>
      </c>
      <c r="AJ265" s="34">
        <f>Rings!AL63*Scores!$E265</f>
        <v>0</v>
      </c>
      <c r="AK265" s="34">
        <f>Rings!AM63*Scores!$E265</f>
        <v>0</v>
      </c>
      <c r="AL265" s="34">
        <f>Rings!AN63*Scores!$E265</f>
        <v>0</v>
      </c>
      <c r="AM265" s="34">
        <f>Rings!AO63*Scores!$E265</f>
        <v>0</v>
      </c>
      <c r="AN265" s="34">
        <f>Rings!AP63*Scores!$E265</f>
        <v>0</v>
      </c>
      <c r="AO265" s="34">
        <f>Rings!AQ63*Scores!$E265</f>
        <v>0</v>
      </c>
      <c r="AP265" s="34">
        <f>Rings!AR63*Scores!$E265</f>
        <v>0</v>
      </c>
      <c r="AQ265" s="34">
        <f>Rings!AS63*Scores!$E265</f>
        <v>0</v>
      </c>
      <c r="AR265" s="34">
        <f>Rings!AT63*Scores!$E265</f>
        <v>0</v>
      </c>
      <c r="AS265" s="34">
        <f>Rings!AU63*Scores!$E265</f>
        <v>0</v>
      </c>
      <c r="AT265" s="34">
        <f>Rings!AV63*Scores!$E265</f>
        <v>0</v>
      </c>
      <c r="AU265" s="34">
        <f>Rings!AW63*Scores!$E265</f>
        <v>0</v>
      </c>
      <c r="AV265" s="34">
        <f>Rings!AX63*Scores!$E265</f>
        <v>0</v>
      </c>
      <c r="AW265" s="34">
        <f>Rings!AY63*Scores!$E265</f>
        <v>0</v>
      </c>
      <c r="AX265" s="34">
        <f>Rings!AZ63*Scores!$E265</f>
        <v>0</v>
      </c>
      <c r="AY265" s="34">
        <f>Rings!BA63*Scores!$E265</f>
        <v>0</v>
      </c>
      <c r="AZ265" s="34">
        <f>Rings!BB63*Scores!$E265</f>
        <v>0</v>
      </c>
    </row>
    <row r="266" spans="1:52" x14ac:dyDescent="0.3">
      <c r="A266">
        <f>Rings!A64</f>
        <v>360</v>
      </c>
      <c r="B266" t="s">
        <v>652</v>
      </c>
      <c r="C266" t="str">
        <f>Rings!E64</f>
        <v>Red Lion, Betchworth, Surrey</v>
      </c>
      <c r="D266" s="34">
        <f>Rings!F64</f>
        <v>1</v>
      </c>
      <c r="E266" s="34">
        <f>Rings!G64</f>
        <v>1</v>
      </c>
      <c r="G266" s="34">
        <f>Rings!I64*Scores!$E266</f>
        <v>0</v>
      </c>
      <c r="H266" s="34">
        <f>Rings!J64*Scores!$E266</f>
        <v>0</v>
      </c>
      <c r="I266" s="34">
        <f>Rings!K64*Scores!$E266</f>
        <v>0</v>
      </c>
      <c r="J266" s="34">
        <f>Rings!L64*Scores!$E266</f>
        <v>0</v>
      </c>
      <c r="K266" s="34">
        <f>Rings!M64*Scores!$E266</f>
        <v>0</v>
      </c>
      <c r="L266" s="34">
        <f>Rings!N64*Scores!$E266</f>
        <v>0</v>
      </c>
      <c r="M266" s="34">
        <f>Rings!O64*Scores!$E266</f>
        <v>0</v>
      </c>
      <c r="N266" s="34">
        <f>Rings!P64*Scores!$E266</f>
        <v>0</v>
      </c>
      <c r="O266" s="34">
        <f>Rings!Q64*Scores!$E266</f>
        <v>0</v>
      </c>
      <c r="P266" s="34">
        <f>Rings!R64*Scores!$E266</f>
        <v>0</v>
      </c>
      <c r="Q266" s="34">
        <f>Rings!S64*Scores!$E266</f>
        <v>0</v>
      </c>
      <c r="R266" s="34">
        <f>Rings!T64*Scores!$E266</f>
        <v>1</v>
      </c>
      <c r="S266" s="34">
        <f>Rings!U64*Scores!$E266</f>
        <v>0</v>
      </c>
      <c r="T266" s="34">
        <f>Rings!V64*Scores!$E266</f>
        <v>0</v>
      </c>
      <c r="U266" s="34">
        <f>Rings!W64*Scores!$E266</f>
        <v>1</v>
      </c>
      <c r="V266" s="34">
        <f>Rings!X64*Scores!$E266</f>
        <v>0</v>
      </c>
      <c r="W266" s="34">
        <f>Rings!Y64*Scores!$E266</f>
        <v>1</v>
      </c>
      <c r="X266" s="34">
        <f>Rings!Z64*Scores!$E266</f>
        <v>1</v>
      </c>
      <c r="Y266" s="34">
        <f>Rings!AA64*Scores!$E266</f>
        <v>1</v>
      </c>
      <c r="Z266" s="34">
        <f>Rings!AB64*Scores!$E266</f>
        <v>0</v>
      </c>
      <c r="AA266" s="34">
        <f>Rings!AC64*Scores!$E266</f>
        <v>0</v>
      </c>
      <c r="AB266" s="34">
        <f>Rings!AD64*Scores!$E266</f>
        <v>0</v>
      </c>
      <c r="AC266" s="34">
        <f>Rings!AE64*Scores!$E266</f>
        <v>0</v>
      </c>
      <c r="AD266" s="34">
        <f>Rings!AF64*Scores!$E266</f>
        <v>1</v>
      </c>
      <c r="AE266" s="34">
        <f>Rings!AG64*Scores!$E266</f>
        <v>0</v>
      </c>
      <c r="AF266" s="34">
        <f>Rings!AH64*Scores!$E266</f>
        <v>1</v>
      </c>
      <c r="AG266" s="34">
        <f>Rings!AI64*Scores!$E266</f>
        <v>1</v>
      </c>
      <c r="AH266" s="34">
        <f>Rings!AJ64*Scores!$E266</f>
        <v>1</v>
      </c>
      <c r="AI266" s="34">
        <f>Rings!AK64*Scores!$E266</f>
        <v>0</v>
      </c>
      <c r="AJ266" s="34">
        <f>Rings!AL64*Scores!$E266</f>
        <v>0</v>
      </c>
      <c r="AK266" s="34">
        <f>Rings!AM64*Scores!$E266</f>
        <v>0</v>
      </c>
      <c r="AL266" s="34">
        <f>Rings!AN64*Scores!$E266</f>
        <v>0</v>
      </c>
      <c r="AM266" s="34">
        <f>Rings!AO64*Scores!$E266</f>
        <v>0</v>
      </c>
      <c r="AN266" s="34">
        <f>Rings!AP64*Scores!$E266</f>
        <v>0</v>
      </c>
      <c r="AO266" s="34">
        <f>Rings!AQ64*Scores!$E266</f>
        <v>0</v>
      </c>
      <c r="AP266" s="34">
        <f>Rings!AR64*Scores!$E266</f>
        <v>0</v>
      </c>
      <c r="AQ266" s="34">
        <f>Rings!AS64*Scores!$E266</f>
        <v>0</v>
      </c>
      <c r="AR266" s="34">
        <f>Rings!AT64*Scores!$E266</f>
        <v>0</v>
      </c>
      <c r="AS266" s="34">
        <f>Rings!AU64*Scores!$E266</f>
        <v>0</v>
      </c>
      <c r="AT266" s="34">
        <f>Rings!AV64*Scores!$E266</f>
        <v>0</v>
      </c>
      <c r="AU266" s="34">
        <f>Rings!AW64*Scores!$E266</f>
        <v>0</v>
      </c>
      <c r="AV266" s="34">
        <f>Rings!AX64*Scores!$E266</f>
        <v>0</v>
      </c>
      <c r="AW266" s="34">
        <f>Rings!AY64*Scores!$E266</f>
        <v>0</v>
      </c>
      <c r="AX266" s="34">
        <f>Rings!AZ64*Scores!$E266</f>
        <v>0</v>
      </c>
      <c r="AY266" s="34">
        <f>Rings!BA64*Scores!$E266</f>
        <v>0</v>
      </c>
      <c r="AZ266" s="34">
        <f>Rings!BB64*Scores!$E266</f>
        <v>0</v>
      </c>
    </row>
    <row r="267" spans="1:52" x14ac:dyDescent="0.3">
      <c r="A267">
        <f>Rings!A65</f>
        <v>361</v>
      </c>
      <c r="B267" t="s">
        <v>652</v>
      </c>
      <c r="C267" t="str">
        <f>Rings!E65</f>
        <v>Ockham VOR Beacon, Surrey
www.trevord.com/navaids/ock.htm</v>
      </c>
      <c r="D267" s="34">
        <f>Rings!F65</f>
        <v>1</v>
      </c>
      <c r="E267" s="34">
        <f>Rings!G65</f>
        <v>1</v>
      </c>
      <c r="G267" s="34">
        <f>Rings!I65*Scores!$E267</f>
        <v>0</v>
      </c>
      <c r="H267" s="34">
        <f>Rings!J65*Scores!$E267</f>
        <v>0</v>
      </c>
      <c r="I267" s="34">
        <f>Rings!K65*Scores!$E267</f>
        <v>0</v>
      </c>
      <c r="J267" s="34">
        <f>Rings!L65*Scores!$E267</f>
        <v>0</v>
      </c>
      <c r="K267" s="34">
        <f>Rings!M65*Scores!$E267</f>
        <v>0</v>
      </c>
      <c r="L267" s="34">
        <f>Rings!N65*Scores!$E267</f>
        <v>0</v>
      </c>
      <c r="M267" s="34">
        <f>Rings!O65*Scores!$E267</f>
        <v>0</v>
      </c>
      <c r="N267" s="34">
        <f>Rings!P65*Scores!$E267</f>
        <v>0</v>
      </c>
      <c r="O267" s="34">
        <f>Rings!Q65*Scores!$E267</f>
        <v>0</v>
      </c>
      <c r="P267" s="34">
        <f>Rings!R65*Scores!$E267</f>
        <v>0</v>
      </c>
      <c r="Q267" s="34">
        <f>Rings!S65*Scores!$E267</f>
        <v>0</v>
      </c>
      <c r="R267" s="34">
        <f>Rings!T65*Scores!$E267</f>
        <v>1</v>
      </c>
      <c r="S267" s="34">
        <f>Rings!U65*Scores!$E267</f>
        <v>0</v>
      </c>
      <c r="T267" s="34">
        <f>Rings!V65*Scores!$E267</f>
        <v>0</v>
      </c>
      <c r="U267" s="34">
        <f>Rings!W65*Scores!$E267</f>
        <v>1</v>
      </c>
      <c r="V267" s="34">
        <f>Rings!X65*Scores!$E267</f>
        <v>0</v>
      </c>
      <c r="W267" s="34">
        <f>Rings!Y65*Scores!$E267</f>
        <v>1</v>
      </c>
      <c r="X267" s="34">
        <f>Rings!Z65*Scores!$E267</f>
        <v>1</v>
      </c>
      <c r="Y267" s="34">
        <f>Rings!AA65*Scores!$E267</f>
        <v>1</v>
      </c>
      <c r="Z267" s="34">
        <f>Rings!AB65*Scores!$E267</f>
        <v>0</v>
      </c>
      <c r="AA267" s="34">
        <f>Rings!AC65*Scores!$E267</f>
        <v>0</v>
      </c>
      <c r="AB267" s="34">
        <f>Rings!AD65*Scores!$E267</f>
        <v>0</v>
      </c>
      <c r="AC267" s="34">
        <f>Rings!AE65*Scores!$E267</f>
        <v>0</v>
      </c>
      <c r="AD267" s="34">
        <f>Rings!AF65*Scores!$E267</f>
        <v>1</v>
      </c>
      <c r="AE267" s="34">
        <f>Rings!AG65*Scores!$E267</f>
        <v>0</v>
      </c>
      <c r="AF267" s="34">
        <f>Rings!AH65*Scores!$E267</f>
        <v>1</v>
      </c>
      <c r="AG267" s="34">
        <f>Rings!AI65*Scores!$E267</f>
        <v>1</v>
      </c>
      <c r="AH267" s="34">
        <f>Rings!AJ65*Scores!$E267</f>
        <v>1</v>
      </c>
      <c r="AI267" s="34">
        <f>Rings!AK65*Scores!$E267</f>
        <v>0</v>
      </c>
      <c r="AJ267" s="34">
        <f>Rings!AL65*Scores!$E267</f>
        <v>0</v>
      </c>
      <c r="AK267" s="34">
        <f>Rings!AM65*Scores!$E267</f>
        <v>0</v>
      </c>
      <c r="AL267" s="34">
        <f>Rings!AN65*Scores!$E267</f>
        <v>0</v>
      </c>
      <c r="AM267" s="34">
        <f>Rings!AO65*Scores!$E267</f>
        <v>0</v>
      </c>
      <c r="AN267" s="34">
        <f>Rings!AP65*Scores!$E267</f>
        <v>0</v>
      </c>
      <c r="AO267" s="34">
        <f>Rings!AQ65*Scores!$E267</f>
        <v>0</v>
      </c>
      <c r="AP267" s="34">
        <f>Rings!AR65*Scores!$E267</f>
        <v>0</v>
      </c>
      <c r="AQ267" s="34">
        <f>Rings!AS65*Scores!$E267</f>
        <v>0</v>
      </c>
      <c r="AR267" s="34">
        <f>Rings!AT65*Scores!$E267</f>
        <v>0</v>
      </c>
      <c r="AS267" s="34">
        <f>Rings!AU65*Scores!$E267</f>
        <v>0</v>
      </c>
      <c r="AT267" s="34">
        <f>Rings!AV65*Scores!$E267</f>
        <v>0</v>
      </c>
      <c r="AU267" s="34">
        <f>Rings!AW65*Scores!$E267</f>
        <v>0</v>
      </c>
      <c r="AV267" s="34">
        <f>Rings!AX65*Scores!$E267</f>
        <v>0</v>
      </c>
      <c r="AW267" s="34">
        <f>Rings!AY65*Scores!$E267</f>
        <v>0</v>
      </c>
      <c r="AX267" s="34">
        <f>Rings!AZ65*Scores!$E267</f>
        <v>0</v>
      </c>
      <c r="AY267" s="34">
        <f>Rings!BA65*Scores!$E267</f>
        <v>0</v>
      </c>
      <c r="AZ267" s="34">
        <f>Rings!BB65*Scores!$E267</f>
        <v>0</v>
      </c>
    </row>
    <row r="268" spans="1:52" x14ac:dyDescent="0.3">
      <c r="A268">
        <f>Rings!A66</f>
        <v>362</v>
      </c>
      <c r="B268" t="s">
        <v>652</v>
      </c>
      <c r="C268" t="str">
        <f>Rings!E66</f>
        <v>Box Hill Quarry, Surrey</v>
      </c>
      <c r="D268" s="34">
        <f>Rings!F66</f>
        <v>1</v>
      </c>
      <c r="E268" s="34">
        <f>Rings!G66</f>
        <v>1</v>
      </c>
      <c r="G268" s="34">
        <f>Rings!I66*Scores!$E268</f>
        <v>0</v>
      </c>
      <c r="H268" s="34">
        <f>Rings!J66*Scores!$E268</f>
        <v>0</v>
      </c>
      <c r="I268" s="34">
        <f>Rings!K66*Scores!$E268</f>
        <v>0</v>
      </c>
      <c r="J268" s="34">
        <f>Rings!L66*Scores!$E268</f>
        <v>0</v>
      </c>
      <c r="K268" s="34">
        <f>Rings!M66*Scores!$E268</f>
        <v>0</v>
      </c>
      <c r="L268" s="34">
        <f>Rings!N66*Scores!$E268</f>
        <v>0</v>
      </c>
      <c r="M268" s="34">
        <f>Rings!O66*Scores!$E268</f>
        <v>0</v>
      </c>
      <c r="N268" s="34">
        <f>Rings!P66*Scores!$E268</f>
        <v>0</v>
      </c>
      <c r="O268" s="34">
        <f>Rings!Q66*Scores!$E268</f>
        <v>0</v>
      </c>
      <c r="P268" s="34">
        <f>Rings!R66*Scores!$E268</f>
        <v>0</v>
      </c>
      <c r="Q268" s="34">
        <f>Rings!S66*Scores!$E268</f>
        <v>0</v>
      </c>
      <c r="R268" s="34">
        <f>Rings!T66*Scores!$E268</f>
        <v>1</v>
      </c>
      <c r="S268" s="34">
        <f>Rings!U66*Scores!$E268</f>
        <v>0</v>
      </c>
      <c r="T268" s="34">
        <f>Rings!V66*Scores!$E268</f>
        <v>0</v>
      </c>
      <c r="U268" s="34">
        <f>Rings!W66*Scores!$E268</f>
        <v>1</v>
      </c>
      <c r="V268" s="34">
        <f>Rings!X66*Scores!$E268</f>
        <v>0</v>
      </c>
      <c r="W268" s="34">
        <f>Rings!Y66*Scores!$E268</f>
        <v>1</v>
      </c>
      <c r="X268" s="34">
        <f>Rings!Z66*Scores!$E268</f>
        <v>1</v>
      </c>
      <c r="Y268" s="34">
        <f>Rings!AA66*Scores!$E268</f>
        <v>1</v>
      </c>
      <c r="Z268" s="34">
        <f>Rings!AB66*Scores!$E268</f>
        <v>0</v>
      </c>
      <c r="AA268" s="34">
        <f>Rings!AC66*Scores!$E268</f>
        <v>0</v>
      </c>
      <c r="AB268" s="34">
        <f>Rings!AD66*Scores!$E268</f>
        <v>0</v>
      </c>
      <c r="AC268" s="34">
        <f>Rings!AE66*Scores!$E268</f>
        <v>0</v>
      </c>
      <c r="AD268" s="34">
        <f>Rings!AF66*Scores!$E268</f>
        <v>1</v>
      </c>
      <c r="AE268" s="34">
        <f>Rings!AG66*Scores!$E268</f>
        <v>0</v>
      </c>
      <c r="AF268" s="34">
        <f>Rings!AH66*Scores!$E268</f>
        <v>1</v>
      </c>
      <c r="AG268" s="34">
        <f>Rings!AI66*Scores!$E268</f>
        <v>1</v>
      </c>
      <c r="AH268" s="34">
        <f>Rings!AJ66*Scores!$E268</f>
        <v>1</v>
      </c>
      <c r="AI268" s="34">
        <f>Rings!AK66*Scores!$E268</f>
        <v>0</v>
      </c>
      <c r="AJ268" s="34">
        <f>Rings!AL66*Scores!$E268</f>
        <v>0</v>
      </c>
      <c r="AK268" s="34">
        <f>Rings!AM66*Scores!$E268</f>
        <v>0</v>
      </c>
      <c r="AL268" s="34">
        <f>Rings!AN66*Scores!$E268</f>
        <v>0</v>
      </c>
      <c r="AM268" s="34">
        <f>Rings!AO66*Scores!$E268</f>
        <v>0</v>
      </c>
      <c r="AN268" s="34">
        <f>Rings!AP66*Scores!$E268</f>
        <v>0</v>
      </c>
      <c r="AO268" s="34">
        <f>Rings!AQ66*Scores!$E268</f>
        <v>0</v>
      </c>
      <c r="AP268" s="34">
        <f>Rings!AR66*Scores!$E268</f>
        <v>0</v>
      </c>
      <c r="AQ268" s="34">
        <f>Rings!AS66*Scores!$E268</f>
        <v>0</v>
      </c>
      <c r="AR268" s="34">
        <f>Rings!AT66*Scores!$E268</f>
        <v>0</v>
      </c>
      <c r="AS268" s="34">
        <f>Rings!AU66*Scores!$E268</f>
        <v>0</v>
      </c>
      <c r="AT268" s="34">
        <f>Rings!AV66*Scores!$E268</f>
        <v>0</v>
      </c>
      <c r="AU268" s="34">
        <f>Rings!AW66*Scores!$E268</f>
        <v>0</v>
      </c>
      <c r="AV268" s="34">
        <f>Rings!AX66*Scores!$E268</f>
        <v>0</v>
      </c>
      <c r="AW268" s="34">
        <f>Rings!AY66*Scores!$E268</f>
        <v>0</v>
      </c>
      <c r="AX268" s="34">
        <f>Rings!AZ66*Scores!$E268</f>
        <v>0</v>
      </c>
      <c r="AY268" s="34">
        <f>Rings!BA66*Scores!$E268</f>
        <v>0</v>
      </c>
      <c r="AZ268" s="34">
        <f>Rings!BB66*Scores!$E268</f>
        <v>0</v>
      </c>
    </row>
    <row r="269" spans="1:52" x14ac:dyDescent="0.3">
      <c r="A269">
        <f>Rings!A67</f>
        <v>363</v>
      </c>
      <c r="B269" t="s">
        <v>652</v>
      </c>
      <c r="C269" t="str">
        <f>Rings!E67</f>
        <v>Car Park, Fetcham</v>
      </c>
      <c r="D269" s="34">
        <f>Rings!F67</f>
        <v>1</v>
      </c>
      <c r="E269" s="34">
        <f>Rings!G67</f>
        <v>1</v>
      </c>
      <c r="G269" s="34">
        <f>Rings!I67*Scores!$E269</f>
        <v>0</v>
      </c>
      <c r="H269" s="34">
        <f>Rings!J67*Scores!$E269</f>
        <v>0</v>
      </c>
      <c r="I269" s="34">
        <f>Rings!K67*Scores!$E269</f>
        <v>0</v>
      </c>
      <c r="J269" s="34">
        <f>Rings!L67*Scores!$E269</f>
        <v>0</v>
      </c>
      <c r="K269" s="34">
        <f>Rings!M67*Scores!$E269</f>
        <v>1</v>
      </c>
      <c r="L269" s="34">
        <f>Rings!N67*Scores!$E269</f>
        <v>0</v>
      </c>
      <c r="M269" s="34">
        <f>Rings!O67*Scores!$E269</f>
        <v>0</v>
      </c>
      <c r="N269" s="34">
        <f>Rings!P67*Scores!$E269</f>
        <v>0</v>
      </c>
      <c r="O269" s="34">
        <f>Rings!Q67*Scores!$E269</f>
        <v>0</v>
      </c>
      <c r="P269" s="34">
        <f>Rings!R67*Scores!$E269</f>
        <v>0</v>
      </c>
      <c r="Q269" s="34">
        <f>Rings!S67*Scores!$E269</f>
        <v>0</v>
      </c>
      <c r="R269" s="34">
        <f>Rings!T67*Scores!$E269</f>
        <v>1</v>
      </c>
      <c r="S269" s="34">
        <f>Rings!U67*Scores!$E269</f>
        <v>0</v>
      </c>
      <c r="T269" s="34">
        <f>Rings!V67*Scores!$E269</f>
        <v>0</v>
      </c>
      <c r="U269" s="34">
        <f>Rings!W67*Scores!$E269</f>
        <v>1</v>
      </c>
      <c r="V269" s="34">
        <f>Rings!X67*Scores!$E269</f>
        <v>0</v>
      </c>
      <c r="W269" s="34">
        <f>Rings!Y67*Scores!$E269</f>
        <v>1</v>
      </c>
      <c r="X269" s="34">
        <f>Rings!Z67*Scores!$E269</f>
        <v>1</v>
      </c>
      <c r="Y269" s="34">
        <f>Rings!AA67*Scores!$E269</f>
        <v>1</v>
      </c>
      <c r="Z269" s="34">
        <f>Rings!AB67*Scores!$E269</f>
        <v>0</v>
      </c>
      <c r="AA269" s="34">
        <f>Rings!AC67*Scores!$E269</f>
        <v>0</v>
      </c>
      <c r="AB269" s="34">
        <f>Rings!AD67*Scores!$E269</f>
        <v>1</v>
      </c>
      <c r="AC269" s="34">
        <f>Rings!AE67*Scores!$E269</f>
        <v>0</v>
      </c>
      <c r="AD269" s="34">
        <f>Rings!AF67*Scores!$E269</f>
        <v>1</v>
      </c>
      <c r="AE269" s="34">
        <f>Rings!AG67*Scores!$E269</f>
        <v>0</v>
      </c>
      <c r="AF269" s="34">
        <f>Rings!AH67*Scores!$E269</f>
        <v>1</v>
      </c>
      <c r="AG269" s="34">
        <f>Rings!AI67*Scores!$E269</f>
        <v>1</v>
      </c>
      <c r="AH269" s="34">
        <f>Rings!AJ67*Scores!$E269</f>
        <v>1</v>
      </c>
      <c r="AI269" s="34">
        <f>Rings!AK67*Scores!$E269</f>
        <v>0</v>
      </c>
      <c r="AJ269" s="34">
        <f>Rings!AL67*Scores!$E269</f>
        <v>0</v>
      </c>
      <c r="AK269" s="34">
        <f>Rings!AM67*Scores!$E269</f>
        <v>0</v>
      </c>
      <c r="AL269" s="34">
        <f>Rings!AN67*Scores!$E269</f>
        <v>0</v>
      </c>
      <c r="AM269" s="34">
        <f>Rings!AO67*Scores!$E269</f>
        <v>0</v>
      </c>
      <c r="AN269" s="34">
        <f>Rings!AP67*Scores!$E269</f>
        <v>0</v>
      </c>
      <c r="AO269" s="34">
        <f>Rings!AQ67*Scores!$E269</f>
        <v>0</v>
      </c>
      <c r="AP269" s="34">
        <f>Rings!AR67*Scores!$E269</f>
        <v>0</v>
      </c>
      <c r="AQ269" s="34">
        <f>Rings!AS67*Scores!$E269</f>
        <v>0</v>
      </c>
      <c r="AR269" s="34">
        <f>Rings!AT67*Scores!$E269</f>
        <v>0</v>
      </c>
      <c r="AS269" s="34">
        <f>Rings!AU67*Scores!$E269</f>
        <v>0</v>
      </c>
      <c r="AT269" s="34">
        <f>Rings!AV67*Scores!$E269</f>
        <v>0</v>
      </c>
      <c r="AU269" s="34">
        <f>Rings!AW67*Scores!$E269</f>
        <v>0</v>
      </c>
      <c r="AV269" s="34">
        <f>Rings!AX67*Scores!$E269</f>
        <v>0</v>
      </c>
      <c r="AW269" s="34">
        <f>Rings!AY67*Scores!$E269</f>
        <v>0</v>
      </c>
      <c r="AX269" s="34">
        <f>Rings!AZ67*Scores!$E269</f>
        <v>0</v>
      </c>
      <c r="AY269" s="34">
        <f>Rings!BA67*Scores!$E269</f>
        <v>0</v>
      </c>
      <c r="AZ269" s="34">
        <f>Rings!BB67*Scores!$E269</f>
        <v>0</v>
      </c>
    </row>
    <row r="270" spans="1:52" x14ac:dyDescent="0.3">
      <c r="A270">
        <f>Rings!A68</f>
        <v>364</v>
      </c>
      <c r="B270" t="s">
        <v>652</v>
      </c>
      <c r="C270" t="str">
        <f>Rings!E68</f>
        <v>ATH 1992 Sets Treasure site, Fetcham</v>
      </c>
      <c r="D270" s="34">
        <f>Rings!F68</f>
        <v>1</v>
      </c>
      <c r="E270" s="34">
        <f>Rings!G68</f>
        <v>1</v>
      </c>
      <c r="G270" s="34">
        <f>Rings!I68*Scores!$E270</f>
        <v>0</v>
      </c>
      <c r="H270" s="34">
        <f>Rings!J68*Scores!$E270</f>
        <v>0</v>
      </c>
      <c r="I270" s="34">
        <f>Rings!K68*Scores!$E270</f>
        <v>0</v>
      </c>
      <c r="J270" s="34">
        <f>Rings!L68*Scores!$E270</f>
        <v>0</v>
      </c>
      <c r="K270" s="34">
        <f>Rings!M68*Scores!$E270</f>
        <v>0</v>
      </c>
      <c r="L270" s="34">
        <f>Rings!N68*Scores!$E270</f>
        <v>0</v>
      </c>
      <c r="M270" s="34">
        <f>Rings!O68*Scores!$E270</f>
        <v>0</v>
      </c>
      <c r="N270" s="34">
        <f>Rings!P68*Scores!$E270</f>
        <v>0</v>
      </c>
      <c r="O270" s="34">
        <f>Rings!Q68*Scores!$E270</f>
        <v>0</v>
      </c>
      <c r="P270" s="34">
        <f>Rings!R68*Scores!$E270</f>
        <v>0</v>
      </c>
      <c r="Q270" s="34">
        <f>Rings!S68*Scores!$E270</f>
        <v>0</v>
      </c>
      <c r="R270" s="34">
        <f>Rings!T68*Scores!$E270</f>
        <v>1</v>
      </c>
      <c r="S270" s="34">
        <f>Rings!U68*Scores!$E270</f>
        <v>0</v>
      </c>
      <c r="T270" s="34">
        <f>Rings!V68*Scores!$E270</f>
        <v>0</v>
      </c>
      <c r="U270" s="34">
        <f>Rings!W68*Scores!$E270</f>
        <v>1</v>
      </c>
      <c r="V270" s="34">
        <f>Rings!X68*Scores!$E270</f>
        <v>0</v>
      </c>
      <c r="W270" s="34">
        <f>Rings!Y68*Scores!$E270</f>
        <v>1</v>
      </c>
      <c r="X270" s="34">
        <f>Rings!Z68*Scores!$E270</f>
        <v>1</v>
      </c>
      <c r="Y270" s="34">
        <f>Rings!AA68*Scores!$E270</f>
        <v>1</v>
      </c>
      <c r="Z270" s="34">
        <f>Rings!AB68*Scores!$E270</f>
        <v>0</v>
      </c>
      <c r="AA270" s="34">
        <f>Rings!AC68*Scores!$E270</f>
        <v>0</v>
      </c>
      <c r="AB270" s="34">
        <f>Rings!AD68*Scores!$E270</f>
        <v>1</v>
      </c>
      <c r="AC270" s="34">
        <f>Rings!AE68*Scores!$E270</f>
        <v>0</v>
      </c>
      <c r="AD270" s="34">
        <f>Rings!AF68*Scores!$E270</f>
        <v>1</v>
      </c>
      <c r="AE270" s="34">
        <f>Rings!AG68*Scores!$E270</f>
        <v>0</v>
      </c>
      <c r="AF270" s="34">
        <f>Rings!AH68*Scores!$E270</f>
        <v>1</v>
      </c>
      <c r="AG270" s="34">
        <f>Rings!AI68*Scores!$E270</f>
        <v>1</v>
      </c>
      <c r="AH270" s="34">
        <f>Rings!AJ68*Scores!$E270</f>
        <v>1</v>
      </c>
      <c r="AI270" s="34">
        <f>Rings!AK68*Scores!$E270</f>
        <v>0</v>
      </c>
      <c r="AJ270" s="34">
        <f>Rings!AL68*Scores!$E270</f>
        <v>0</v>
      </c>
      <c r="AK270" s="34">
        <f>Rings!AM68*Scores!$E270</f>
        <v>0</v>
      </c>
      <c r="AL270" s="34">
        <f>Rings!AN68*Scores!$E270</f>
        <v>0</v>
      </c>
      <c r="AM270" s="34">
        <f>Rings!AO68*Scores!$E270</f>
        <v>0</v>
      </c>
      <c r="AN270" s="34">
        <f>Rings!AP68*Scores!$E270</f>
        <v>0</v>
      </c>
      <c r="AO270" s="34">
        <f>Rings!AQ68*Scores!$E270</f>
        <v>0</v>
      </c>
      <c r="AP270" s="34">
        <f>Rings!AR68*Scores!$E270</f>
        <v>0</v>
      </c>
      <c r="AQ270" s="34">
        <f>Rings!AS68*Scores!$E270</f>
        <v>0</v>
      </c>
      <c r="AR270" s="34">
        <f>Rings!AT68*Scores!$E270</f>
        <v>0</v>
      </c>
      <c r="AS270" s="34">
        <f>Rings!AU68*Scores!$E270</f>
        <v>0</v>
      </c>
      <c r="AT270" s="34">
        <f>Rings!AV68*Scores!$E270</f>
        <v>0</v>
      </c>
      <c r="AU270" s="34">
        <f>Rings!AW68*Scores!$E270</f>
        <v>0</v>
      </c>
      <c r="AV270" s="34">
        <f>Rings!AX68*Scores!$E270</f>
        <v>0</v>
      </c>
      <c r="AW270" s="34">
        <f>Rings!AY68*Scores!$E270</f>
        <v>0</v>
      </c>
      <c r="AX270" s="34">
        <f>Rings!AZ68*Scores!$E270</f>
        <v>0</v>
      </c>
      <c r="AY270" s="34">
        <f>Rings!BA68*Scores!$E270</f>
        <v>0</v>
      </c>
      <c r="AZ270" s="34">
        <f>Rings!BB68*Scores!$E270</f>
        <v>0</v>
      </c>
    </row>
    <row r="271" spans="1:52" x14ac:dyDescent="0.3">
      <c r="A271">
        <f>Rings!A69</f>
        <v>365</v>
      </c>
      <c r="B271" t="s">
        <v>652</v>
      </c>
      <c r="C271" t="str">
        <f>Rings!E69</f>
        <v>Bladnoch</v>
      </c>
      <c r="D271" s="34">
        <f>Rings!F69</f>
        <v>1</v>
      </c>
      <c r="E271" s="34">
        <f>Rings!G69</f>
        <v>1</v>
      </c>
      <c r="G271" s="34">
        <f>Rings!I69*Scores!$E271</f>
        <v>0</v>
      </c>
      <c r="H271" s="34">
        <f>Rings!J69*Scores!$E271</f>
        <v>0</v>
      </c>
      <c r="I271" s="34">
        <f>Rings!K69*Scores!$E271</f>
        <v>0</v>
      </c>
      <c r="J271" s="34">
        <f>Rings!L69*Scores!$E271</f>
        <v>1</v>
      </c>
      <c r="K271" s="34">
        <f>Rings!M69*Scores!$E271</f>
        <v>0</v>
      </c>
      <c r="L271" s="34">
        <f>Rings!N69*Scores!$E271</f>
        <v>1</v>
      </c>
      <c r="M271" s="34">
        <f>Rings!O69*Scores!$E271</f>
        <v>1</v>
      </c>
      <c r="N271" s="34">
        <f>Rings!P69*Scores!$E271</f>
        <v>0</v>
      </c>
      <c r="O271" s="34">
        <f>Rings!Q69*Scores!$E271</f>
        <v>1</v>
      </c>
      <c r="P271" s="34">
        <f>Rings!R69*Scores!$E271</f>
        <v>1</v>
      </c>
      <c r="Q271" s="34">
        <f>Rings!S69*Scores!$E271</f>
        <v>0</v>
      </c>
      <c r="R271" s="34">
        <f>Rings!T69*Scores!$E271</f>
        <v>1</v>
      </c>
      <c r="S271" s="34">
        <f>Rings!U69*Scores!$E271</f>
        <v>0</v>
      </c>
      <c r="T271" s="34">
        <f>Rings!V69*Scores!$E271</f>
        <v>1</v>
      </c>
      <c r="U271" s="34">
        <f>Rings!W69*Scores!$E271</f>
        <v>1</v>
      </c>
      <c r="V271" s="34">
        <f>Rings!X69*Scores!$E271</f>
        <v>0</v>
      </c>
      <c r="W271" s="34">
        <f>Rings!Y69*Scores!$E271</f>
        <v>1</v>
      </c>
      <c r="X271" s="34">
        <f>Rings!Z69*Scores!$E271</f>
        <v>1</v>
      </c>
      <c r="Y271" s="34">
        <f>Rings!AA69*Scores!$E271</f>
        <v>1</v>
      </c>
      <c r="Z271" s="34">
        <f>Rings!AB69*Scores!$E271</f>
        <v>0</v>
      </c>
      <c r="AA271" s="34">
        <f>Rings!AC69*Scores!$E271</f>
        <v>0</v>
      </c>
      <c r="AB271" s="34">
        <f>Rings!AD69*Scores!$E271</f>
        <v>0</v>
      </c>
      <c r="AC271" s="34">
        <f>Rings!AE69*Scores!$E271</f>
        <v>0</v>
      </c>
      <c r="AD271" s="34">
        <f>Rings!AF69*Scores!$E271</f>
        <v>1</v>
      </c>
      <c r="AE271" s="34">
        <f>Rings!AG69*Scores!$E271</f>
        <v>1</v>
      </c>
      <c r="AF271" s="34">
        <f>Rings!AH69*Scores!$E271</f>
        <v>1</v>
      </c>
      <c r="AG271" s="34">
        <f>Rings!AI69*Scores!$E271</f>
        <v>1</v>
      </c>
      <c r="AH271" s="34">
        <f>Rings!AJ69*Scores!$E271</f>
        <v>1</v>
      </c>
      <c r="AI271" s="34">
        <f>Rings!AK69*Scores!$E271</f>
        <v>0</v>
      </c>
      <c r="AJ271" s="34">
        <f>Rings!AL69*Scores!$E271</f>
        <v>0</v>
      </c>
      <c r="AK271" s="34">
        <f>Rings!AM69*Scores!$E271</f>
        <v>0</v>
      </c>
      <c r="AL271" s="34">
        <f>Rings!AN69*Scores!$E271</f>
        <v>0</v>
      </c>
      <c r="AM271" s="34">
        <f>Rings!AO69*Scores!$E271</f>
        <v>0</v>
      </c>
      <c r="AN271" s="34">
        <f>Rings!AP69*Scores!$E271</f>
        <v>0</v>
      </c>
      <c r="AO271" s="34">
        <f>Rings!AQ69*Scores!$E271</f>
        <v>0</v>
      </c>
      <c r="AP271" s="34">
        <f>Rings!AR69*Scores!$E271</f>
        <v>0</v>
      </c>
      <c r="AQ271" s="34">
        <f>Rings!AS69*Scores!$E271</f>
        <v>0</v>
      </c>
      <c r="AR271" s="34">
        <f>Rings!AT69*Scores!$E271</f>
        <v>0</v>
      </c>
      <c r="AS271" s="34">
        <f>Rings!AU69*Scores!$E271</f>
        <v>0</v>
      </c>
      <c r="AT271" s="34">
        <f>Rings!AV69*Scores!$E271</f>
        <v>0</v>
      </c>
      <c r="AU271" s="34">
        <f>Rings!AW69*Scores!$E271</f>
        <v>0</v>
      </c>
      <c r="AV271" s="34">
        <f>Rings!AX69*Scores!$E271</f>
        <v>0</v>
      </c>
      <c r="AW271" s="34">
        <f>Rings!AY69*Scores!$E271</f>
        <v>0</v>
      </c>
      <c r="AX271" s="34">
        <f>Rings!AZ69*Scores!$E271</f>
        <v>0</v>
      </c>
      <c r="AY271" s="34">
        <f>Rings!BA69*Scores!$E271</f>
        <v>0</v>
      </c>
      <c r="AZ271" s="34">
        <f>Rings!BB69*Scores!$E271</f>
        <v>0</v>
      </c>
    </row>
    <row r="272" spans="1:52" x14ac:dyDescent="0.3">
      <c r="A272">
        <f>Rings!A70</f>
        <v>366</v>
      </c>
      <c r="B272" t="s">
        <v>652</v>
      </c>
      <c r="C272" t="str">
        <f>Rings!E70</f>
        <v>Sharps, Rock, Cornwall</v>
      </c>
      <c r="D272" s="34">
        <f>Rings!F70</f>
        <v>1</v>
      </c>
      <c r="E272" s="34">
        <f>Rings!G70</f>
        <v>1</v>
      </c>
      <c r="G272" s="34">
        <f>Rings!I70*Scores!$E272</f>
        <v>0</v>
      </c>
      <c r="H272" s="34">
        <f>Rings!J70*Scores!$E272</f>
        <v>0</v>
      </c>
      <c r="I272" s="34">
        <f>Rings!K70*Scores!$E272</f>
        <v>0</v>
      </c>
      <c r="J272" s="34">
        <f>Rings!L70*Scores!$E272</f>
        <v>0</v>
      </c>
      <c r="K272" s="34">
        <f>Rings!M70*Scores!$E272</f>
        <v>1</v>
      </c>
      <c r="L272" s="34">
        <f>Rings!N70*Scores!$E272</f>
        <v>1</v>
      </c>
      <c r="M272" s="34">
        <f>Rings!O70*Scores!$E272</f>
        <v>1</v>
      </c>
      <c r="N272" s="34">
        <f>Rings!P70*Scores!$E272</f>
        <v>1</v>
      </c>
      <c r="O272" s="34">
        <f>Rings!Q70*Scores!$E272</f>
        <v>1</v>
      </c>
      <c r="P272" s="34">
        <f>Rings!R70*Scores!$E272</f>
        <v>1</v>
      </c>
      <c r="Q272" s="34">
        <f>Rings!S70*Scores!$E272</f>
        <v>1</v>
      </c>
      <c r="R272" s="34">
        <f>Rings!T70*Scores!$E272</f>
        <v>1</v>
      </c>
      <c r="S272" s="34">
        <f>Rings!U70*Scores!$E272</f>
        <v>1</v>
      </c>
      <c r="T272" s="34">
        <f>Rings!V70*Scores!$E272</f>
        <v>1</v>
      </c>
      <c r="U272" s="34">
        <f>Rings!W70*Scores!$E272</f>
        <v>1</v>
      </c>
      <c r="V272" s="34">
        <f>Rings!X70*Scores!$E272</f>
        <v>1</v>
      </c>
      <c r="W272" s="34">
        <f>Rings!Y70*Scores!$E272</f>
        <v>1</v>
      </c>
      <c r="X272" s="34">
        <f>Rings!Z70*Scores!$E272</f>
        <v>1</v>
      </c>
      <c r="Y272" s="34">
        <f>Rings!AA70*Scores!$E272</f>
        <v>1</v>
      </c>
      <c r="Z272" s="34">
        <f>Rings!AB70*Scores!$E272</f>
        <v>1</v>
      </c>
      <c r="AA272" s="34">
        <f>Rings!AC70*Scores!$E272</f>
        <v>1</v>
      </c>
      <c r="AB272" s="34">
        <f>Rings!AD70*Scores!$E272</f>
        <v>1</v>
      </c>
      <c r="AC272" s="34">
        <f>Rings!AE70*Scores!$E272</f>
        <v>1</v>
      </c>
      <c r="AD272" s="34">
        <f>Rings!AF70*Scores!$E272</f>
        <v>1</v>
      </c>
      <c r="AE272" s="34">
        <f>Rings!AG70*Scores!$E272</f>
        <v>1</v>
      </c>
      <c r="AF272" s="34">
        <f>Rings!AH70*Scores!$E272</f>
        <v>1</v>
      </c>
      <c r="AG272" s="34">
        <f>Rings!AI70*Scores!$E272</f>
        <v>1</v>
      </c>
      <c r="AH272" s="34">
        <f>Rings!AJ70*Scores!$E272</f>
        <v>1</v>
      </c>
      <c r="AI272" s="34">
        <f>Rings!AK70*Scores!$E272</f>
        <v>0</v>
      </c>
      <c r="AJ272" s="34">
        <f>Rings!AL70*Scores!$E272</f>
        <v>0</v>
      </c>
      <c r="AK272" s="34">
        <f>Rings!AM70*Scores!$E272</f>
        <v>0</v>
      </c>
      <c r="AL272" s="34">
        <f>Rings!AN70*Scores!$E272</f>
        <v>0</v>
      </c>
      <c r="AM272" s="34">
        <f>Rings!AO70*Scores!$E272</f>
        <v>0</v>
      </c>
      <c r="AN272" s="34">
        <f>Rings!AP70*Scores!$E272</f>
        <v>0</v>
      </c>
      <c r="AO272" s="34">
        <f>Rings!AQ70*Scores!$E272</f>
        <v>0</v>
      </c>
      <c r="AP272" s="34">
        <f>Rings!AR70*Scores!$E272</f>
        <v>0</v>
      </c>
      <c r="AQ272" s="34">
        <f>Rings!AS70*Scores!$E272</f>
        <v>0</v>
      </c>
      <c r="AR272" s="34">
        <f>Rings!AT70*Scores!$E272</f>
        <v>0</v>
      </c>
      <c r="AS272" s="34">
        <f>Rings!AU70*Scores!$E272</f>
        <v>0</v>
      </c>
      <c r="AT272" s="34">
        <f>Rings!AV70*Scores!$E272</f>
        <v>0</v>
      </c>
      <c r="AU272" s="34">
        <f>Rings!AW70*Scores!$E272</f>
        <v>0</v>
      </c>
      <c r="AV272" s="34">
        <f>Rings!AX70*Scores!$E272</f>
        <v>0</v>
      </c>
      <c r="AW272" s="34">
        <f>Rings!AY70*Scores!$E272</f>
        <v>0</v>
      </c>
      <c r="AX272" s="34">
        <f>Rings!AZ70*Scores!$E272</f>
        <v>0</v>
      </c>
      <c r="AY272" s="34">
        <f>Rings!BA70*Scores!$E272</f>
        <v>0</v>
      </c>
      <c r="AZ272" s="34">
        <f>Rings!BB70*Scores!$E272</f>
        <v>0</v>
      </c>
    </row>
    <row r="273" spans="1:52" x14ac:dyDescent="0.3">
      <c r="A273">
        <f>Rings!A71</f>
        <v>367</v>
      </c>
      <c r="B273" t="s">
        <v>652</v>
      </c>
      <c r="C273" t="str">
        <f>Rings!E71</f>
        <v>The Pityme Inn, Cornwall</v>
      </c>
      <c r="D273" s="34">
        <f>Rings!F71</f>
        <v>1</v>
      </c>
      <c r="E273" s="34">
        <f>Rings!G71</f>
        <v>1</v>
      </c>
      <c r="G273" s="34">
        <f>Rings!I71*Scores!$E273</f>
        <v>0</v>
      </c>
      <c r="H273" s="34">
        <f>Rings!J71*Scores!$E273</f>
        <v>0</v>
      </c>
      <c r="I273" s="34">
        <f>Rings!K71*Scores!$E273</f>
        <v>0</v>
      </c>
      <c r="J273" s="34">
        <f>Rings!L71*Scores!$E273</f>
        <v>0</v>
      </c>
      <c r="K273" s="34">
        <f>Rings!M71*Scores!$E273</f>
        <v>0</v>
      </c>
      <c r="L273" s="34">
        <f>Rings!N71*Scores!$E273</f>
        <v>0</v>
      </c>
      <c r="M273" s="34">
        <f>Rings!O71*Scores!$E273</f>
        <v>0</v>
      </c>
      <c r="N273" s="34">
        <f>Rings!P71*Scores!$E273</f>
        <v>0</v>
      </c>
      <c r="O273" s="34">
        <f>Rings!Q71*Scores!$E273</f>
        <v>0</v>
      </c>
      <c r="P273" s="34">
        <f>Rings!R71*Scores!$E273</f>
        <v>0</v>
      </c>
      <c r="Q273" s="34">
        <f>Rings!S71*Scores!$E273</f>
        <v>0</v>
      </c>
      <c r="R273" s="34">
        <f>Rings!T71*Scores!$E273</f>
        <v>1</v>
      </c>
      <c r="S273" s="34">
        <f>Rings!U71*Scores!$E273</f>
        <v>0</v>
      </c>
      <c r="T273" s="34">
        <f>Rings!V71*Scores!$E273</f>
        <v>0</v>
      </c>
      <c r="U273" s="34">
        <f>Rings!W71*Scores!$E273</f>
        <v>1</v>
      </c>
      <c r="V273" s="34">
        <f>Rings!X71*Scores!$E273</f>
        <v>0</v>
      </c>
      <c r="W273" s="34">
        <f>Rings!Y71*Scores!$E273</f>
        <v>1</v>
      </c>
      <c r="X273" s="34">
        <f>Rings!Z71*Scores!$E273</f>
        <v>1</v>
      </c>
      <c r="Y273" s="34">
        <f>Rings!AA71*Scores!$E273</f>
        <v>1</v>
      </c>
      <c r="Z273" s="34">
        <f>Rings!AB71*Scores!$E273</f>
        <v>0</v>
      </c>
      <c r="AA273" s="34">
        <f>Rings!AC71*Scores!$E273</f>
        <v>0</v>
      </c>
      <c r="AB273" s="34">
        <f>Rings!AD71*Scores!$E273</f>
        <v>0</v>
      </c>
      <c r="AC273" s="34">
        <f>Rings!AE71*Scores!$E273</f>
        <v>0</v>
      </c>
      <c r="AD273" s="34">
        <f>Rings!AF71*Scores!$E273</f>
        <v>1</v>
      </c>
      <c r="AE273" s="34">
        <f>Rings!AG71*Scores!$E273</f>
        <v>0</v>
      </c>
      <c r="AF273" s="34">
        <f>Rings!AH71*Scores!$E273</f>
        <v>1</v>
      </c>
      <c r="AG273" s="34">
        <f>Rings!AI71*Scores!$E273</f>
        <v>1</v>
      </c>
      <c r="AH273" s="34">
        <f>Rings!AJ71*Scores!$E273</f>
        <v>1</v>
      </c>
      <c r="AI273" s="34">
        <f>Rings!AK71*Scores!$E273</f>
        <v>0</v>
      </c>
      <c r="AJ273" s="34">
        <f>Rings!AL71*Scores!$E273</f>
        <v>0</v>
      </c>
      <c r="AK273" s="34">
        <f>Rings!AM71*Scores!$E273</f>
        <v>0</v>
      </c>
      <c r="AL273" s="34">
        <f>Rings!AN71*Scores!$E273</f>
        <v>0</v>
      </c>
      <c r="AM273" s="34">
        <f>Rings!AO71*Scores!$E273</f>
        <v>0</v>
      </c>
      <c r="AN273" s="34">
        <f>Rings!AP71*Scores!$E273</f>
        <v>0</v>
      </c>
      <c r="AO273" s="34">
        <f>Rings!AQ71*Scores!$E273</f>
        <v>0</v>
      </c>
      <c r="AP273" s="34">
        <f>Rings!AR71*Scores!$E273</f>
        <v>0</v>
      </c>
      <c r="AQ273" s="34">
        <f>Rings!AS71*Scores!$E273</f>
        <v>0</v>
      </c>
      <c r="AR273" s="34">
        <f>Rings!AT71*Scores!$E273</f>
        <v>0</v>
      </c>
      <c r="AS273" s="34">
        <f>Rings!AU71*Scores!$E273</f>
        <v>0</v>
      </c>
      <c r="AT273" s="34">
        <f>Rings!AV71*Scores!$E273</f>
        <v>0</v>
      </c>
      <c r="AU273" s="34">
        <f>Rings!AW71*Scores!$E273</f>
        <v>0</v>
      </c>
      <c r="AV273" s="34">
        <f>Rings!AX71*Scores!$E273</f>
        <v>0</v>
      </c>
      <c r="AW273" s="34">
        <f>Rings!AY71*Scores!$E273</f>
        <v>0</v>
      </c>
      <c r="AX273" s="34">
        <f>Rings!AZ71*Scores!$E273</f>
        <v>0</v>
      </c>
      <c r="AY273" s="34">
        <f>Rings!BA71*Scores!$E273</f>
        <v>0</v>
      </c>
      <c r="AZ273" s="34">
        <f>Rings!BB71*Scores!$E273</f>
        <v>0</v>
      </c>
    </row>
    <row r="274" spans="1:52" x14ac:dyDescent="0.3">
      <c r="A274">
        <f>Rings!A72</f>
        <v>368</v>
      </c>
      <c r="B274" t="s">
        <v>652</v>
      </c>
      <c r="C274" t="str">
        <f>Rings!E72</f>
        <v>The Red Lion Inn, St Kew Highway, Cornwall</v>
      </c>
      <c r="D274" s="34">
        <f>Rings!F72</f>
        <v>1</v>
      </c>
      <c r="E274" s="34">
        <f>Rings!G72</f>
        <v>1</v>
      </c>
      <c r="G274" s="34">
        <f>Rings!I72*Scores!$E274</f>
        <v>0</v>
      </c>
      <c r="H274" s="34">
        <f>Rings!J72*Scores!$E274</f>
        <v>0</v>
      </c>
      <c r="I274" s="34">
        <f>Rings!K72*Scores!$E274</f>
        <v>0</v>
      </c>
      <c r="J274" s="34">
        <f>Rings!L72*Scores!$E274</f>
        <v>0</v>
      </c>
      <c r="K274" s="34">
        <f>Rings!M72*Scores!$E274</f>
        <v>0</v>
      </c>
      <c r="L274" s="34">
        <f>Rings!N72*Scores!$E274</f>
        <v>0</v>
      </c>
      <c r="M274" s="34">
        <f>Rings!O72*Scores!$E274</f>
        <v>0</v>
      </c>
      <c r="N274" s="34">
        <f>Rings!P72*Scores!$E274</f>
        <v>0</v>
      </c>
      <c r="O274" s="34">
        <f>Rings!Q72*Scores!$E274</f>
        <v>0</v>
      </c>
      <c r="P274" s="34">
        <f>Rings!R72*Scores!$E274</f>
        <v>0</v>
      </c>
      <c r="Q274" s="34">
        <f>Rings!S72*Scores!$E274</f>
        <v>0</v>
      </c>
      <c r="R274" s="34">
        <f>Rings!T72*Scores!$E274</f>
        <v>1</v>
      </c>
      <c r="S274" s="34">
        <f>Rings!U72*Scores!$E274</f>
        <v>0</v>
      </c>
      <c r="T274" s="34">
        <f>Rings!V72*Scores!$E274</f>
        <v>0</v>
      </c>
      <c r="U274" s="34">
        <f>Rings!W72*Scores!$E274</f>
        <v>1</v>
      </c>
      <c r="V274" s="34">
        <f>Rings!X72*Scores!$E274</f>
        <v>0</v>
      </c>
      <c r="W274" s="34">
        <f>Rings!Y72*Scores!$E274</f>
        <v>1</v>
      </c>
      <c r="X274" s="34">
        <f>Rings!Z72*Scores!$E274</f>
        <v>1</v>
      </c>
      <c r="Y274" s="34">
        <f>Rings!AA72*Scores!$E274</f>
        <v>1</v>
      </c>
      <c r="Z274" s="34">
        <f>Rings!AB72*Scores!$E274</f>
        <v>0</v>
      </c>
      <c r="AA274" s="34">
        <f>Rings!AC72*Scores!$E274</f>
        <v>0</v>
      </c>
      <c r="AB274" s="34">
        <f>Rings!AD72*Scores!$E274</f>
        <v>0</v>
      </c>
      <c r="AC274" s="34">
        <f>Rings!AE72*Scores!$E274</f>
        <v>0</v>
      </c>
      <c r="AD274" s="34">
        <f>Rings!AF72*Scores!$E274</f>
        <v>1</v>
      </c>
      <c r="AE274" s="34">
        <f>Rings!AG72*Scores!$E274</f>
        <v>0</v>
      </c>
      <c r="AF274" s="34">
        <f>Rings!AH72*Scores!$E274</f>
        <v>1</v>
      </c>
      <c r="AG274" s="34">
        <f>Rings!AI72*Scores!$E274</f>
        <v>1</v>
      </c>
      <c r="AH274" s="34">
        <f>Rings!AJ72*Scores!$E274</f>
        <v>1</v>
      </c>
      <c r="AI274" s="34">
        <f>Rings!AK72*Scores!$E274</f>
        <v>0</v>
      </c>
      <c r="AJ274" s="34">
        <f>Rings!AL72*Scores!$E274</f>
        <v>0</v>
      </c>
      <c r="AK274" s="34">
        <f>Rings!AM72*Scores!$E274</f>
        <v>0</v>
      </c>
      <c r="AL274" s="34">
        <f>Rings!AN72*Scores!$E274</f>
        <v>0</v>
      </c>
      <c r="AM274" s="34">
        <f>Rings!AO72*Scores!$E274</f>
        <v>0</v>
      </c>
      <c r="AN274" s="34">
        <f>Rings!AP72*Scores!$E274</f>
        <v>0</v>
      </c>
      <c r="AO274" s="34">
        <f>Rings!AQ72*Scores!$E274</f>
        <v>0</v>
      </c>
      <c r="AP274" s="34">
        <f>Rings!AR72*Scores!$E274</f>
        <v>0</v>
      </c>
      <c r="AQ274" s="34">
        <f>Rings!AS72*Scores!$E274</f>
        <v>0</v>
      </c>
      <c r="AR274" s="34">
        <f>Rings!AT72*Scores!$E274</f>
        <v>0</v>
      </c>
      <c r="AS274" s="34">
        <f>Rings!AU72*Scores!$E274</f>
        <v>0</v>
      </c>
      <c r="AT274" s="34">
        <f>Rings!AV72*Scores!$E274</f>
        <v>0</v>
      </c>
      <c r="AU274" s="34">
        <f>Rings!AW72*Scores!$E274</f>
        <v>0</v>
      </c>
      <c r="AV274" s="34">
        <f>Rings!AX72*Scores!$E274</f>
        <v>0</v>
      </c>
      <c r="AW274" s="34">
        <f>Rings!AY72*Scores!$E274</f>
        <v>0</v>
      </c>
      <c r="AX274" s="34">
        <f>Rings!AZ72*Scores!$E274</f>
        <v>0</v>
      </c>
      <c r="AY274" s="34">
        <f>Rings!BA72*Scores!$E274</f>
        <v>0</v>
      </c>
      <c r="AZ274" s="34">
        <f>Rings!BB72*Scores!$E274</f>
        <v>0</v>
      </c>
    </row>
    <row r="275" spans="1:52" x14ac:dyDescent="0.3">
      <c r="A275">
        <f>Rings!A73</f>
        <v>369</v>
      </c>
      <c r="B275" t="s">
        <v>652</v>
      </c>
      <c r="C275" t="str">
        <f>Rings!E73</f>
        <v>St Agnes' Beacon, Cornwall</v>
      </c>
      <c r="D275" s="34">
        <f>Rings!F73</f>
        <v>1</v>
      </c>
      <c r="E275" s="34">
        <f>Rings!G73</f>
        <v>1</v>
      </c>
      <c r="G275" s="34">
        <f>Rings!I73*Scores!$E275</f>
        <v>0</v>
      </c>
      <c r="H275" s="34">
        <f>Rings!J73*Scores!$E275</f>
        <v>0</v>
      </c>
      <c r="I275" s="34">
        <f>Rings!K73*Scores!$E275</f>
        <v>0</v>
      </c>
      <c r="J275" s="34">
        <f>Rings!L73*Scores!$E275</f>
        <v>0</v>
      </c>
      <c r="K275" s="34">
        <f>Rings!M73*Scores!$E275</f>
        <v>0</v>
      </c>
      <c r="L275" s="34">
        <f>Rings!N73*Scores!$E275</f>
        <v>0</v>
      </c>
      <c r="M275" s="34">
        <f>Rings!O73*Scores!$E275</f>
        <v>0</v>
      </c>
      <c r="N275" s="34">
        <f>Rings!P73*Scores!$E275</f>
        <v>0</v>
      </c>
      <c r="O275" s="34">
        <f>Rings!Q73*Scores!$E275</f>
        <v>0</v>
      </c>
      <c r="P275" s="34">
        <f>Rings!R73*Scores!$E275</f>
        <v>0</v>
      </c>
      <c r="Q275" s="34">
        <f>Rings!S73*Scores!$E275</f>
        <v>0</v>
      </c>
      <c r="R275" s="34">
        <f>Rings!T73*Scores!$E275</f>
        <v>1</v>
      </c>
      <c r="S275" s="34">
        <f>Rings!U73*Scores!$E275</f>
        <v>0</v>
      </c>
      <c r="T275" s="34">
        <f>Rings!V73*Scores!$E275</f>
        <v>0</v>
      </c>
      <c r="U275" s="34">
        <f>Rings!W73*Scores!$E275</f>
        <v>1</v>
      </c>
      <c r="V275" s="34">
        <f>Rings!X73*Scores!$E275</f>
        <v>0</v>
      </c>
      <c r="W275" s="34">
        <f>Rings!Y73*Scores!$E275</f>
        <v>1</v>
      </c>
      <c r="X275" s="34">
        <f>Rings!Z73*Scores!$E275</f>
        <v>1</v>
      </c>
      <c r="Y275" s="34">
        <f>Rings!AA73*Scores!$E275</f>
        <v>1</v>
      </c>
      <c r="Z275" s="34">
        <f>Rings!AB73*Scores!$E275</f>
        <v>0</v>
      </c>
      <c r="AA275" s="34">
        <f>Rings!AC73*Scores!$E275</f>
        <v>0</v>
      </c>
      <c r="AB275" s="34">
        <f>Rings!AD73*Scores!$E275</f>
        <v>0</v>
      </c>
      <c r="AC275" s="34">
        <f>Rings!AE73*Scores!$E275</f>
        <v>0</v>
      </c>
      <c r="AD275" s="34">
        <f>Rings!AF73*Scores!$E275</f>
        <v>1</v>
      </c>
      <c r="AE275" s="34">
        <f>Rings!AG73*Scores!$E275</f>
        <v>0</v>
      </c>
      <c r="AF275" s="34">
        <f>Rings!AH73*Scores!$E275</f>
        <v>1</v>
      </c>
      <c r="AG275" s="34">
        <f>Rings!AI73*Scores!$E275</f>
        <v>1</v>
      </c>
      <c r="AH275" s="34">
        <f>Rings!AJ73*Scores!$E275</f>
        <v>1</v>
      </c>
      <c r="AI275" s="34">
        <f>Rings!AK73*Scores!$E275</f>
        <v>0</v>
      </c>
      <c r="AJ275" s="34">
        <f>Rings!AL73*Scores!$E275</f>
        <v>0</v>
      </c>
      <c r="AK275" s="34">
        <f>Rings!AM73*Scores!$E275</f>
        <v>0</v>
      </c>
      <c r="AL275" s="34">
        <f>Rings!AN73*Scores!$E275</f>
        <v>0</v>
      </c>
      <c r="AM275" s="34">
        <f>Rings!AO73*Scores!$E275</f>
        <v>0</v>
      </c>
      <c r="AN275" s="34">
        <f>Rings!AP73*Scores!$E275</f>
        <v>0</v>
      </c>
      <c r="AO275" s="34">
        <f>Rings!AQ73*Scores!$E275</f>
        <v>0</v>
      </c>
      <c r="AP275" s="34">
        <f>Rings!AR73*Scores!$E275</f>
        <v>0</v>
      </c>
      <c r="AQ275" s="34">
        <f>Rings!AS73*Scores!$E275</f>
        <v>0</v>
      </c>
      <c r="AR275" s="34">
        <f>Rings!AT73*Scores!$E275</f>
        <v>0</v>
      </c>
      <c r="AS275" s="34">
        <f>Rings!AU73*Scores!$E275</f>
        <v>0</v>
      </c>
      <c r="AT275" s="34">
        <f>Rings!AV73*Scores!$E275</f>
        <v>0</v>
      </c>
      <c r="AU275" s="34">
        <f>Rings!AW73*Scores!$E275</f>
        <v>0</v>
      </c>
      <c r="AV275" s="34">
        <f>Rings!AX73*Scores!$E275</f>
        <v>0</v>
      </c>
      <c r="AW275" s="34">
        <f>Rings!AY73*Scores!$E275</f>
        <v>0</v>
      </c>
      <c r="AX275" s="34">
        <f>Rings!AZ73*Scores!$E275</f>
        <v>0</v>
      </c>
      <c r="AY275" s="34">
        <f>Rings!BA73*Scores!$E275</f>
        <v>0</v>
      </c>
      <c r="AZ275" s="34">
        <f>Rings!BB73*Scores!$E275</f>
        <v>0</v>
      </c>
    </row>
    <row r="276" spans="1:52" x14ac:dyDescent="0.3">
      <c r="A276">
        <f>Rings!A74</f>
        <v>370</v>
      </c>
      <c r="B276" t="s">
        <v>652</v>
      </c>
      <c r="C276" t="str">
        <f>Rings!E74</f>
        <v>Perranporth Quarry, Cornwall</v>
      </c>
      <c r="D276" s="34">
        <f>Rings!F74</f>
        <v>1</v>
      </c>
      <c r="E276" s="34">
        <f>Rings!G74</f>
        <v>1</v>
      </c>
      <c r="G276" s="34">
        <f>Rings!I74*Scores!$E276</f>
        <v>0</v>
      </c>
      <c r="H276" s="34">
        <f>Rings!J74*Scores!$E276</f>
        <v>0</v>
      </c>
      <c r="I276" s="34">
        <f>Rings!K74*Scores!$E276</f>
        <v>0</v>
      </c>
      <c r="J276" s="34">
        <f>Rings!L74*Scores!$E276</f>
        <v>0</v>
      </c>
      <c r="K276" s="34">
        <f>Rings!M74*Scores!$E276</f>
        <v>0</v>
      </c>
      <c r="L276" s="34">
        <f>Rings!N74*Scores!$E276</f>
        <v>0</v>
      </c>
      <c r="M276" s="34">
        <f>Rings!O74*Scores!$E276</f>
        <v>0</v>
      </c>
      <c r="N276" s="34">
        <f>Rings!P74*Scores!$E276</f>
        <v>0</v>
      </c>
      <c r="O276" s="34">
        <f>Rings!Q74*Scores!$E276</f>
        <v>0</v>
      </c>
      <c r="P276" s="34">
        <f>Rings!R74*Scores!$E276</f>
        <v>0</v>
      </c>
      <c r="Q276" s="34">
        <f>Rings!S74*Scores!$E276</f>
        <v>0</v>
      </c>
      <c r="R276" s="34">
        <f>Rings!T74*Scores!$E276</f>
        <v>1</v>
      </c>
      <c r="S276" s="34">
        <f>Rings!U74*Scores!$E276</f>
        <v>0</v>
      </c>
      <c r="T276" s="34">
        <f>Rings!V74*Scores!$E276</f>
        <v>0</v>
      </c>
      <c r="U276" s="34">
        <f>Rings!W74*Scores!$E276</f>
        <v>1</v>
      </c>
      <c r="V276" s="34">
        <f>Rings!X74*Scores!$E276</f>
        <v>0</v>
      </c>
      <c r="W276" s="34">
        <f>Rings!Y74*Scores!$E276</f>
        <v>1</v>
      </c>
      <c r="X276" s="34">
        <f>Rings!Z74*Scores!$E276</f>
        <v>1</v>
      </c>
      <c r="Y276" s="34">
        <f>Rings!AA74*Scores!$E276</f>
        <v>1</v>
      </c>
      <c r="Z276" s="34">
        <f>Rings!AB74*Scores!$E276</f>
        <v>0</v>
      </c>
      <c r="AA276" s="34">
        <f>Rings!AC74*Scores!$E276</f>
        <v>0</v>
      </c>
      <c r="AB276" s="34">
        <f>Rings!AD74*Scores!$E276</f>
        <v>0</v>
      </c>
      <c r="AC276" s="34">
        <f>Rings!AE74*Scores!$E276</f>
        <v>0</v>
      </c>
      <c r="AD276" s="34">
        <f>Rings!AF74*Scores!$E276</f>
        <v>1</v>
      </c>
      <c r="AE276" s="34">
        <f>Rings!AG74*Scores!$E276</f>
        <v>0</v>
      </c>
      <c r="AF276" s="34">
        <f>Rings!AH74*Scores!$E276</f>
        <v>1</v>
      </c>
      <c r="AG276" s="34">
        <f>Rings!AI74*Scores!$E276</f>
        <v>1</v>
      </c>
      <c r="AH276" s="34">
        <f>Rings!AJ74*Scores!$E276</f>
        <v>1</v>
      </c>
      <c r="AI276" s="34">
        <f>Rings!AK74*Scores!$E276</f>
        <v>0</v>
      </c>
      <c r="AJ276" s="34">
        <f>Rings!AL74*Scores!$E276</f>
        <v>0</v>
      </c>
      <c r="AK276" s="34">
        <f>Rings!AM74*Scores!$E276</f>
        <v>0</v>
      </c>
      <c r="AL276" s="34">
        <f>Rings!AN74*Scores!$E276</f>
        <v>0</v>
      </c>
      <c r="AM276" s="34">
        <f>Rings!AO74*Scores!$E276</f>
        <v>0</v>
      </c>
      <c r="AN276" s="34">
        <f>Rings!AP74*Scores!$E276</f>
        <v>0</v>
      </c>
      <c r="AO276" s="34">
        <f>Rings!AQ74*Scores!$E276</f>
        <v>0</v>
      </c>
      <c r="AP276" s="34">
        <f>Rings!AR74*Scores!$E276</f>
        <v>0</v>
      </c>
      <c r="AQ276" s="34">
        <f>Rings!AS74*Scores!$E276</f>
        <v>0</v>
      </c>
      <c r="AR276" s="34">
        <f>Rings!AT74*Scores!$E276</f>
        <v>0</v>
      </c>
      <c r="AS276" s="34">
        <f>Rings!AU74*Scores!$E276</f>
        <v>0</v>
      </c>
      <c r="AT276" s="34">
        <f>Rings!AV74*Scores!$E276</f>
        <v>0</v>
      </c>
      <c r="AU276" s="34">
        <f>Rings!AW74*Scores!$E276</f>
        <v>0</v>
      </c>
      <c r="AV276" s="34">
        <f>Rings!AX74*Scores!$E276</f>
        <v>0</v>
      </c>
      <c r="AW276" s="34">
        <f>Rings!AY74*Scores!$E276</f>
        <v>0</v>
      </c>
      <c r="AX276" s="34">
        <f>Rings!AZ74*Scores!$E276</f>
        <v>0</v>
      </c>
      <c r="AY276" s="34">
        <f>Rings!BA74*Scores!$E276</f>
        <v>0</v>
      </c>
      <c r="AZ276" s="34">
        <f>Rings!BB74*Scores!$E276</f>
        <v>0</v>
      </c>
    </row>
    <row r="277" spans="1:52" x14ac:dyDescent="0.3">
      <c r="A277">
        <f>Rings!A75</f>
        <v>371</v>
      </c>
      <c r="B277" t="s">
        <v>652</v>
      </c>
      <c r="C277" t="str">
        <f>Rings!E75</f>
        <v>Perranporth Car Park</v>
      </c>
      <c r="D277" s="34">
        <f>Rings!F75</f>
        <v>1</v>
      </c>
      <c r="E277" s="34">
        <f>Rings!G75</f>
        <v>1</v>
      </c>
      <c r="G277" s="34">
        <f>Rings!I75*Scores!$E277</f>
        <v>1</v>
      </c>
      <c r="H277" s="34">
        <f>Rings!J75*Scores!$E277</f>
        <v>0</v>
      </c>
      <c r="I277" s="34">
        <f>Rings!K75*Scores!$E277</f>
        <v>1</v>
      </c>
      <c r="J277" s="34">
        <f>Rings!L75*Scores!$E277</f>
        <v>1</v>
      </c>
      <c r="K277" s="34">
        <f>Rings!M75*Scores!$E277</f>
        <v>1</v>
      </c>
      <c r="L277" s="34">
        <f>Rings!N75*Scores!$E277</f>
        <v>1</v>
      </c>
      <c r="M277" s="34">
        <f>Rings!O75*Scores!$E277</f>
        <v>1</v>
      </c>
      <c r="N277" s="34">
        <f>Rings!P75*Scores!$E277</f>
        <v>1</v>
      </c>
      <c r="O277" s="34">
        <f>Rings!Q75*Scores!$E277</f>
        <v>1</v>
      </c>
      <c r="P277" s="34">
        <f>Rings!R75*Scores!$E277</f>
        <v>1</v>
      </c>
      <c r="Q277" s="34">
        <f>Rings!S75*Scores!$E277</f>
        <v>1</v>
      </c>
      <c r="R277" s="34">
        <f>Rings!T75*Scores!$E277</f>
        <v>1</v>
      </c>
      <c r="S277" s="34">
        <f>Rings!U75*Scores!$E277</f>
        <v>1</v>
      </c>
      <c r="T277" s="34">
        <f>Rings!V75*Scores!$E277</f>
        <v>1</v>
      </c>
      <c r="U277" s="34">
        <f>Rings!W75*Scores!$E277</f>
        <v>1</v>
      </c>
      <c r="V277" s="34">
        <f>Rings!X75*Scores!$E277</f>
        <v>1</v>
      </c>
      <c r="W277" s="34">
        <f>Rings!Y75*Scores!$E277</f>
        <v>1</v>
      </c>
      <c r="X277" s="34">
        <f>Rings!Z75*Scores!$E277</f>
        <v>1</v>
      </c>
      <c r="Y277" s="34">
        <f>Rings!AA75*Scores!$E277</f>
        <v>1</v>
      </c>
      <c r="Z277" s="34">
        <f>Rings!AB75*Scores!$E277</f>
        <v>1</v>
      </c>
      <c r="AA277" s="34">
        <f>Rings!AC75*Scores!$E277</f>
        <v>1</v>
      </c>
      <c r="AB277" s="34">
        <f>Rings!AD75*Scores!$E277</f>
        <v>1</v>
      </c>
      <c r="AC277" s="34">
        <f>Rings!AE75*Scores!$E277</f>
        <v>1</v>
      </c>
      <c r="AD277" s="34">
        <f>Rings!AF75*Scores!$E277</f>
        <v>1</v>
      </c>
      <c r="AE277" s="34">
        <f>Rings!AG75*Scores!$E277</f>
        <v>1</v>
      </c>
      <c r="AF277" s="34">
        <f>Rings!AH75*Scores!$E277</f>
        <v>1</v>
      </c>
      <c r="AG277" s="34">
        <f>Rings!AI75*Scores!$E277</f>
        <v>1</v>
      </c>
      <c r="AH277" s="34">
        <f>Rings!AJ75*Scores!$E277</f>
        <v>1</v>
      </c>
      <c r="AI277" s="34">
        <f>Rings!AK75*Scores!$E277</f>
        <v>0</v>
      </c>
      <c r="AJ277" s="34">
        <f>Rings!AL75*Scores!$E277</f>
        <v>0</v>
      </c>
      <c r="AK277" s="34">
        <f>Rings!AM75*Scores!$E277</f>
        <v>0</v>
      </c>
      <c r="AL277" s="34">
        <f>Rings!AN75*Scores!$E277</f>
        <v>0</v>
      </c>
      <c r="AM277" s="34">
        <f>Rings!AO75*Scores!$E277</f>
        <v>0</v>
      </c>
      <c r="AN277" s="34">
        <f>Rings!AP75*Scores!$E277</f>
        <v>0</v>
      </c>
      <c r="AO277" s="34">
        <f>Rings!AQ75*Scores!$E277</f>
        <v>0</v>
      </c>
      <c r="AP277" s="34">
        <f>Rings!AR75*Scores!$E277</f>
        <v>0</v>
      </c>
      <c r="AQ277" s="34">
        <f>Rings!AS75*Scores!$E277</f>
        <v>0</v>
      </c>
      <c r="AR277" s="34">
        <f>Rings!AT75*Scores!$E277</f>
        <v>0</v>
      </c>
      <c r="AS277" s="34">
        <f>Rings!AU75*Scores!$E277</f>
        <v>0</v>
      </c>
      <c r="AT277" s="34">
        <f>Rings!AV75*Scores!$E277</f>
        <v>0</v>
      </c>
      <c r="AU277" s="34">
        <f>Rings!AW75*Scores!$E277</f>
        <v>0</v>
      </c>
      <c r="AV277" s="34">
        <f>Rings!AX75*Scores!$E277</f>
        <v>0</v>
      </c>
      <c r="AW277" s="34">
        <f>Rings!AY75*Scores!$E277</f>
        <v>0</v>
      </c>
      <c r="AX277" s="34">
        <f>Rings!AZ75*Scores!$E277</f>
        <v>0</v>
      </c>
      <c r="AY277" s="34">
        <f>Rings!BA75*Scores!$E277</f>
        <v>0</v>
      </c>
      <c r="AZ277" s="34">
        <f>Rings!BB75*Scores!$E277</f>
        <v>0</v>
      </c>
    </row>
    <row r="278" spans="1:52" x14ac:dyDescent="0.3">
      <c r="A278">
        <f>Rings!A76</f>
        <v>372</v>
      </c>
      <c r="B278" t="s">
        <v>652</v>
      </c>
      <c r="C278" t="str">
        <f>Rings!E76</f>
        <v>Perranporth Golf Club</v>
      </c>
      <c r="D278" s="34">
        <f>Rings!F76</f>
        <v>1</v>
      </c>
      <c r="E278" s="34">
        <f>Rings!G76</f>
        <v>1</v>
      </c>
      <c r="G278" s="34">
        <f>Rings!I76*Scores!$E278</f>
        <v>0</v>
      </c>
      <c r="H278" s="34">
        <f>Rings!J76*Scores!$E278</f>
        <v>0</v>
      </c>
      <c r="I278" s="34">
        <f>Rings!K76*Scores!$E278</f>
        <v>0</v>
      </c>
      <c r="J278" s="34">
        <f>Rings!L76*Scores!$E278</f>
        <v>0</v>
      </c>
      <c r="K278" s="34">
        <f>Rings!M76*Scores!$E278</f>
        <v>0</v>
      </c>
      <c r="L278" s="34">
        <f>Rings!N76*Scores!$E278</f>
        <v>0</v>
      </c>
      <c r="M278" s="34">
        <f>Rings!O76*Scores!$E278</f>
        <v>0</v>
      </c>
      <c r="N278" s="34">
        <f>Rings!P76*Scores!$E278</f>
        <v>0</v>
      </c>
      <c r="O278" s="34">
        <f>Rings!Q76*Scores!$E278</f>
        <v>0</v>
      </c>
      <c r="P278" s="34">
        <f>Rings!R76*Scores!$E278</f>
        <v>0</v>
      </c>
      <c r="Q278" s="34">
        <f>Rings!S76*Scores!$E278</f>
        <v>0</v>
      </c>
      <c r="R278" s="34">
        <f>Rings!T76*Scores!$E278</f>
        <v>1</v>
      </c>
      <c r="S278" s="34">
        <f>Rings!U76*Scores!$E278</f>
        <v>0</v>
      </c>
      <c r="T278" s="34">
        <f>Rings!V76*Scores!$E278</f>
        <v>0</v>
      </c>
      <c r="U278" s="34">
        <f>Rings!W76*Scores!$E278</f>
        <v>1</v>
      </c>
      <c r="V278" s="34">
        <f>Rings!X76*Scores!$E278</f>
        <v>0</v>
      </c>
      <c r="W278" s="34">
        <f>Rings!Y76*Scores!$E278</f>
        <v>1</v>
      </c>
      <c r="X278" s="34">
        <f>Rings!Z76*Scores!$E278</f>
        <v>1</v>
      </c>
      <c r="Y278" s="34">
        <f>Rings!AA76*Scores!$E278</f>
        <v>1</v>
      </c>
      <c r="Z278" s="34">
        <f>Rings!AB76*Scores!$E278</f>
        <v>0</v>
      </c>
      <c r="AA278" s="34">
        <f>Rings!AC76*Scores!$E278</f>
        <v>0</v>
      </c>
      <c r="AB278" s="34">
        <f>Rings!AD76*Scores!$E278</f>
        <v>1</v>
      </c>
      <c r="AC278" s="34">
        <f>Rings!AE76*Scores!$E278</f>
        <v>0</v>
      </c>
      <c r="AD278" s="34">
        <f>Rings!AF76*Scores!$E278</f>
        <v>1</v>
      </c>
      <c r="AE278" s="34">
        <f>Rings!AG76*Scores!$E278</f>
        <v>0</v>
      </c>
      <c r="AF278" s="34">
        <f>Rings!AH76*Scores!$E278</f>
        <v>1</v>
      </c>
      <c r="AG278" s="34">
        <f>Rings!AI76*Scores!$E278</f>
        <v>1</v>
      </c>
      <c r="AH278" s="34">
        <f>Rings!AJ76*Scores!$E278</f>
        <v>1</v>
      </c>
      <c r="AI278" s="34">
        <f>Rings!AK76*Scores!$E278</f>
        <v>0</v>
      </c>
      <c r="AJ278" s="34">
        <f>Rings!AL76*Scores!$E278</f>
        <v>0</v>
      </c>
      <c r="AK278" s="34">
        <f>Rings!AM76*Scores!$E278</f>
        <v>0</v>
      </c>
      <c r="AL278" s="34">
        <f>Rings!AN76*Scores!$E278</f>
        <v>0</v>
      </c>
      <c r="AM278" s="34">
        <f>Rings!AO76*Scores!$E278</f>
        <v>0</v>
      </c>
      <c r="AN278" s="34">
        <f>Rings!AP76*Scores!$E278</f>
        <v>0</v>
      </c>
      <c r="AO278" s="34">
        <f>Rings!AQ76*Scores!$E278</f>
        <v>0</v>
      </c>
      <c r="AP278" s="34">
        <f>Rings!AR76*Scores!$E278</f>
        <v>0</v>
      </c>
      <c r="AQ278" s="34">
        <f>Rings!AS76*Scores!$E278</f>
        <v>0</v>
      </c>
      <c r="AR278" s="34">
        <f>Rings!AT76*Scores!$E278</f>
        <v>0</v>
      </c>
      <c r="AS278" s="34">
        <f>Rings!AU76*Scores!$E278</f>
        <v>0</v>
      </c>
      <c r="AT278" s="34">
        <f>Rings!AV76*Scores!$E278</f>
        <v>0</v>
      </c>
      <c r="AU278" s="34">
        <f>Rings!AW76*Scores!$E278</f>
        <v>0</v>
      </c>
      <c r="AV278" s="34">
        <f>Rings!AX76*Scores!$E278</f>
        <v>0</v>
      </c>
      <c r="AW278" s="34">
        <f>Rings!AY76*Scores!$E278</f>
        <v>0</v>
      </c>
      <c r="AX278" s="34">
        <f>Rings!AZ76*Scores!$E278</f>
        <v>0</v>
      </c>
      <c r="AY278" s="34">
        <f>Rings!BA76*Scores!$E278</f>
        <v>0</v>
      </c>
      <c r="AZ278" s="34">
        <f>Rings!BB76*Scores!$E278</f>
        <v>0</v>
      </c>
    </row>
    <row r="279" spans="1:52" x14ac:dyDescent="0.3">
      <c r="A279">
        <f>Rings!A77</f>
        <v>373</v>
      </c>
      <c r="B279" t="s">
        <v>652</v>
      </c>
      <c r="C279" t="str">
        <f>Rings!E77</f>
        <v>Laphroaig</v>
      </c>
      <c r="D279" s="34">
        <f>Rings!F77</f>
        <v>1</v>
      </c>
      <c r="E279" s="34">
        <f>Rings!G77</f>
        <v>1</v>
      </c>
      <c r="G279" s="34">
        <f>Rings!I77*Scores!$E279</f>
        <v>0</v>
      </c>
      <c r="H279" s="34">
        <f>Rings!J77*Scores!$E279</f>
        <v>0</v>
      </c>
      <c r="I279" s="34">
        <f>Rings!K77*Scores!$E279</f>
        <v>0</v>
      </c>
      <c r="J279" s="34">
        <f>Rings!L77*Scores!$E279</f>
        <v>1</v>
      </c>
      <c r="K279" s="34">
        <f>Rings!M77*Scores!$E279</f>
        <v>0</v>
      </c>
      <c r="L279" s="34">
        <f>Rings!N77*Scores!$E279</f>
        <v>1</v>
      </c>
      <c r="M279" s="34">
        <f>Rings!O77*Scores!$E279</f>
        <v>1</v>
      </c>
      <c r="N279" s="34">
        <f>Rings!P77*Scores!$E279</f>
        <v>0</v>
      </c>
      <c r="O279" s="34">
        <f>Rings!Q77*Scores!$E279</f>
        <v>1</v>
      </c>
      <c r="P279" s="34">
        <f>Rings!R77*Scores!$E279</f>
        <v>1</v>
      </c>
      <c r="Q279" s="34">
        <f>Rings!S77*Scores!$E279</f>
        <v>0</v>
      </c>
      <c r="R279" s="34">
        <f>Rings!T77*Scores!$E279</f>
        <v>1</v>
      </c>
      <c r="S279" s="34">
        <f>Rings!U77*Scores!$E279</f>
        <v>0</v>
      </c>
      <c r="T279" s="34">
        <f>Rings!V77*Scores!$E279</f>
        <v>1</v>
      </c>
      <c r="U279" s="34">
        <f>Rings!W77*Scores!$E279</f>
        <v>1</v>
      </c>
      <c r="V279" s="34">
        <f>Rings!X77*Scores!$E279</f>
        <v>0</v>
      </c>
      <c r="W279" s="34">
        <f>Rings!Y77*Scores!$E279</f>
        <v>1</v>
      </c>
      <c r="X279" s="34">
        <f>Rings!Z77*Scores!$E279</f>
        <v>1</v>
      </c>
      <c r="Y279" s="34">
        <f>Rings!AA77*Scores!$E279</f>
        <v>1</v>
      </c>
      <c r="Z279" s="34">
        <f>Rings!AB77*Scores!$E279</f>
        <v>0</v>
      </c>
      <c r="AA279" s="34">
        <f>Rings!AC77*Scores!$E279</f>
        <v>0</v>
      </c>
      <c r="AB279" s="34">
        <f>Rings!AD77*Scores!$E279</f>
        <v>0</v>
      </c>
      <c r="AC279" s="34">
        <f>Rings!AE77*Scores!$E279</f>
        <v>0</v>
      </c>
      <c r="AD279" s="34">
        <f>Rings!AF77*Scores!$E279</f>
        <v>1</v>
      </c>
      <c r="AE279" s="34">
        <f>Rings!AG77*Scores!$E279</f>
        <v>1</v>
      </c>
      <c r="AF279" s="34">
        <f>Rings!AH77*Scores!$E279</f>
        <v>1</v>
      </c>
      <c r="AG279" s="34">
        <f>Rings!AI77*Scores!$E279</f>
        <v>1</v>
      </c>
      <c r="AH279" s="34">
        <f>Rings!AJ77*Scores!$E279</f>
        <v>1</v>
      </c>
      <c r="AI279" s="34">
        <f>Rings!AK77*Scores!$E279</f>
        <v>0</v>
      </c>
      <c r="AJ279" s="34">
        <f>Rings!AL77*Scores!$E279</f>
        <v>0</v>
      </c>
      <c r="AK279" s="34">
        <f>Rings!AM77*Scores!$E279</f>
        <v>0</v>
      </c>
      <c r="AL279" s="34">
        <f>Rings!AN77*Scores!$E279</f>
        <v>0</v>
      </c>
      <c r="AM279" s="34">
        <f>Rings!AO77*Scores!$E279</f>
        <v>0</v>
      </c>
      <c r="AN279" s="34">
        <f>Rings!AP77*Scores!$E279</f>
        <v>0</v>
      </c>
      <c r="AO279" s="34">
        <f>Rings!AQ77*Scores!$E279</f>
        <v>0</v>
      </c>
      <c r="AP279" s="34">
        <f>Rings!AR77*Scores!$E279</f>
        <v>0</v>
      </c>
      <c r="AQ279" s="34">
        <f>Rings!AS77*Scores!$E279</f>
        <v>0</v>
      </c>
      <c r="AR279" s="34">
        <f>Rings!AT77*Scores!$E279</f>
        <v>0</v>
      </c>
      <c r="AS279" s="34">
        <f>Rings!AU77*Scores!$E279</f>
        <v>0</v>
      </c>
      <c r="AT279" s="34">
        <f>Rings!AV77*Scores!$E279</f>
        <v>0</v>
      </c>
      <c r="AU279" s="34">
        <f>Rings!AW77*Scores!$E279</f>
        <v>0</v>
      </c>
      <c r="AV279" s="34">
        <f>Rings!AX77*Scores!$E279</f>
        <v>0</v>
      </c>
      <c r="AW279" s="34">
        <f>Rings!AY77*Scores!$E279</f>
        <v>0</v>
      </c>
      <c r="AX279" s="34">
        <f>Rings!AZ77*Scores!$E279</f>
        <v>0</v>
      </c>
      <c r="AY279" s="34">
        <f>Rings!BA77*Scores!$E279</f>
        <v>0</v>
      </c>
      <c r="AZ279" s="34">
        <f>Rings!BB77*Scores!$E279</f>
        <v>0</v>
      </c>
    </row>
    <row r="280" spans="1:52" x14ac:dyDescent="0.3">
      <c r="A280">
        <f>Rings!A78</f>
        <v>374</v>
      </c>
      <c r="B280" t="s">
        <v>652</v>
      </c>
      <c r="C280" t="str">
        <f>Rings!E78</f>
        <v>Fullers, Chiswick</v>
      </c>
      <c r="D280" s="34">
        <f>Rings!F78</f>
        <v>1</v>
      </c>
      <c r="E280" s="34">
        <f>Rings!G78</f>
        <v>1</v>
      </c>
      <c r="G280" s="34">
        <f>Rings!I78*Scores!$E280</f>
        <v>1</v>
      </c>
      <c r="H280" s="34">
        <f>Rings!J78*Scores!$E280</f>
        <v>1</v>
      </c>
      <c r="I280" s="34">
        <f>Rings!K78*Scores!$E280</f>
        <v>0</v>
      </c>
      <c r="J280" s="34">
        <f>Rings!L78*Scores!$E280</f>
        <v>1</v>
      </c>
      <c r="K280" s="34">
        <f>Rings!M78*Scores!$E280</f>
        <v>1</v>
      </c>
      <c r="L280" s="34">
        <f>Rings!N78*Scores!$E280</f>
        <v>1</v>
      </c>
      <c r="M280" s="34">
        <f>Rings!O78*Scores!$E280</f>
        <v>1</v>
      </c>
      <c r="N280" s="34">
        <f>Rings!P78*Scores!$E280</f>
        <v>1</v>
      </c>
      <c r="O280" s="34">
        <f>Rings!Q78*Scores!$E280</f>
        <v>1</v>
      </c>
      <c r="P280" s="34">
        <f>Rings!R78*Scores!$E280</f>
        <v>1</v>
      </c>
      <c r="Q280" s="34">
        <f>Rings!S78*Scores!$E280</f>
        <v>0</v>
      </c>
      <c r="R280" s="34">
        <f>Rings!T78*Scores!$E280</f>
        <v>1</v>
      </c>
      <c r="S280" s="34">
        <f>Rings!U78*Scores!$E280</f>
        <v>1</v>
      </c>
      <c r="T280" s="34">
        <f>Rings!V78*Scores!$E280</f>
        <v>1</v>
      </c>
      <c r="U280" s="34">
        <f>Rings!W78*Scores!$E280</f>
        <v>1</v>
      </c>
      <c r="V280" s="34">
        <f>Rings!X78*Scores!$E280</f>
        <v>1</v>
      </c>
      <c r="W280" s="34">
        <f>Rings!Y78*Scores!$E280</f>
        <v>1</v>
      </c>
      <c r="X280" s="34">
        <f>Rings!Z78*Scores!$E280</f>
        <v>1</v>
      </c>
      <c r="Y280" s="34">
        <f>Rings!AA78*Scores!$E280</f>
        <v>1</v>
      </c>
      <c r="Z280" s="34">
        <f>Rings!AB78*Scores!$E280</f>
        <v>1</v>
      </c>
      <c r="AA280" s="34">
        <f>Rings!AC78*Scores!$E280</f>
        <v>1</v>
      </c>
      <c r="AB280" s="34">
        <f>Rings!AD78*Scores!$E280</f>
        <v>1</v>
      </c>
      <c r="AC280" s="34">
        <f>Rings!AE78*Scores!$E280</f>
        <v>1</v>
      </c>
      <c r="AD280" s="34">
        <f>Rings!AF78*Scores!$E280</f>
        <v>1</v>
      </c>
      <c r="AE280" s="34">
        <f>Rings!AG78*Scores!$E280</f>
        <v>1</v>
      </c>
      <c r="AF280" s="34">
        <f>Rings!AH78*Scores!$E280</f>
        <v>1</v>
      </c>
      <c r="AG280" s="34">
        <f>Rings!AI78*Scores!$E280</f>
        <v>1</v>
      </c>
      <c r="AH280" s="34">
        <f>Rings!AJ78*Scores!$E280</f>
        <v>1</v>
      </c>
      <c r="AI280" s="34">
        <f>Rings!AK78*Scores!$E280</f>
        <v>0</v>
      </c>
      <c r="AJ280" s="34">
        <f>Rings!AL78*Scores!$E280</f>
        <v>0</v>
      </c>
      <c r="AK280" s="34">
        <f>Rings!AM78*Scores!$E280</f>
        <v>0</v>
      </c>
      <c r="AL280" s="34">
        <f>Rings!AN78*Scores!$E280</f>
        <v>0</v>
      </c>
      <c r="AM280" s="34">
        <f>Rings!AO78*Scores!$E280</f>
        <v>0</v>
      </c>
      <c r="AN280" s="34">
        <f>Rings!AP78*Scores!$E280</f>
        <v>0</v>
      </c>
      <c r="AO280" s="34">
        <f>Rings!AQ78*Scores!$E280</f>
        <v>0</v>
      </c>
      <c r="AP280" s="34">
        <f>Rings!AR78*Scores!$E280</f>
        <v>0</v>
      </c>
      <c r="AQ280" s="34">
        <f>Rings!AS78*Scores!$E280</f>
        <v>0</v>
      </c>
      <c r="AR280" s="34">
        <f>Rings!AT78*Scores!$E280</f>
        <v>0</v>
      </c>
      <c r="AS280" s="34">
        <f>Rings!AU78*Scores!$E280</f>
        <v>0</v>
      </c>
      <c r="AT280" s="34">
        <f>Rings!AV78*Scores!$E280</f>
        <v>0</v>
      </c>
      <c r="AU280" s="34">
        <f>Rings!AW78*Scores!$E280</f>
        <v>0</v>
      </c>
      <c r="AV280" s="34">
        <f>Rings!AX78*Scores!$E280</f>
        <v>0</v>
      </c>
      <c r="AW280" s="34">
        <f>Rings!AY78*Scores!$E280</f>
        <v>0</v>
      </c>
      <c r="AX280" s="34">
        <f>Rings!AZ78*Scores!$E280</f>
        <v>0</v>
      </c>
      <c r="AY280" s="34">
        <f>Rings!BA78*Scores!$E280</f>
        <v>0</v>
      </c>
      <c r="AZ280" s="34">
        <f>Rings!BB78*Scores!$E280</f>
        <v>0</v>
      </c>
    </row>
    <row r="281" spans="1:52" x14ac:dyDescent="0.3">
      <c r="A281">
        <f>Rings!A79</f>
        <v>375</v>
      </c>
      <c r="B281" t="s">
        <v>652</v>
      </c>
      <c r="C281" t="str">
        <f>Rings!E79</f>
        <v>The Castle, Harrow-on-the-Hill</v>
      </c>
      <c r="D281" s="34">
        <f>Rings!F79</f>
        <v>1</v>
      </c>
      <c r="E281" s="34">
        <f>Rings!G79</f>
        <v>1</v>
      </c>
      <c r="G281" s="34">
        <f>Rings!I79*Scores!$E281</f>
        <v>0</v>
      </c>
      <c r="H281" s="34">
        <f>Rings!J79*Scores!$E281</f>
        <v>0</v>
      </c>
      <c r="I281" s="34">
        <f>Rings!K79*Scores!$E281</f>
        <v>0</v>
      </c>
      <c r="J281" s="34">
        <f>Rings!L79*Scores!$E281</f>
        <v>0</v>
      </c>
      <c r="K281" s="34">
        <f>Rings!M79*Scores!$E281</f>
        <v>0</v>
      </c>
      <c r="L281" s="34">
        <f>Rings!N79*Scores!$E281</f>
        <v>0</v>
      </c>
      <c r="M281" s="34">
        <f>Rings!O79*Scores!$E281</f>
        <v>0</v>
      </c>
      <c r="N281" s="34">
        <f>Rings!P79*Scores!$E281</f>
        <v>0</v>
      </c>
      <c r="O281" s="34">
        <f>Rings!Q79*Scores!$E281</f>
        <v>0</v>
      </c>
      <c r="P281" s="34">
        <f>Rings!R79*Scores!$E281</f>
        <v>0</v>
      </c>
      <c r="Q281" s="34">
        <f>Rings!S79*Scores!$E281</f>
        <v>0</v>
      </c>
      <c r="R281" s="34">
        <f>Rings!T79*Scores!$E281</f>
        <v>1</v>
      </c>
      <c r="S281" s="34">
        <f>Rings!U79*Scores!$E281</f>
        <v>0</v>
      </c>
      <c r="T281" s="34">
        <f>Rings!V79*Scores!$E281</f>
        <v>0</v>
      </c>
      <c r="U281" s="34">
        <f>Rings!W79*Scores!$E281</f>
        <v>1</v>
      </c>
      <c r="V281" s="34">
        <f>Rings!X79*Scores!$E281</f>
        <v>0</v>
      </c>
      <c r="W281" s="34">
        <f>Rings!Y79*Scores!$E281</f>
        <v>1</v>
      </c>
      <c r="X281" s="34">
        <f>Rings!Z79*Scores!$E281</f>
        <v>1</v>
      </c>
      <c r="Y281" s="34">
        <f>Rings!AA79*Scores!$E281</f>
        <v>1</v>
      </c>
      <c r="Z281" s="34">
        <f>Rings!AB79*Scores!$E281</f>
        <v>0</v>
      </c>
      <c r="AA281" s="34">
        <f>Rings!AC79*Scores!$E281</f>
        <v>0</v>
      </c>
      <c r="AB281" s="34">
        <f>Rings!AD79*Scores!$E281</f>
        <v>0</v>
      </c>
      <c r="AC281" s="34">
        <f>Rings!AE79*Scores!$E281</f>
        <v>0</v>
      </c>
      <c r="AD281" s="34">
        <f>Rings!AF79*Scores!$E281</f>
        <v>1</v>
      </c>
      <c r="AE281" s="34">
        <f>Rings!AG79*Scores!$E281</f>
        <v>0</v>
      </c>
      <c r="AF281" s="34">
        <f>Rings!AH79*Scores!$E281</f>
        <v>0</v>
      </c>
      <c r="AG281" s="34">
        <f>Rings!AI79*Scores!$E281</f>
        <v>1</v>
      </c>
      <c r="AH281" s="34">
        <f>Rings!AJ79*Scores!$E281</f>
        <v>1</v>
      </c>
      <c r="AI281" s="34">
        <f>Rings!AK79*Scores!$E281</f>
        <v>0</v>
      </c>
      <c r="AJ281" s="34">
        <f>Rings!AL79*Scores!$E281</f>
        <v>0</v>
      </c>
      <c r="AK281" s="34">
        <f>Rings!AM79*Scores!$E281</f>
        <v>0</v>
      </c>
      <c r="AL281" s="34">
        <f>Rings!AN79*Scores!$E281</f>
        <v>0</v>
      </c>
      <c r="AM281" s="34">
        <f>Rings!AO79*Scores!$E281</f>
        <v>0</v>
      </c>
      <c r="AN281" s="34">
        <f>Rings!AP79*Scores!$E281</f>
        <v>0</v>
      </c>
      <c r="AO281" s="34">
        <f>Rings!AQ79*Scores!$E281</f>
        <v>0</v>
      </c>
      <c r="AP281" s="34">
        <f>Rings!AR79*Scores!$E281</f>
        <v>0</v>
      </c>
      <c r="AQ281" s="34">
        <f>Rings!AS79*Scores!$E281</f>
        <v>0</v>
      </c>
      <c r="AR281" s="34">
        <f>Rings!AT79*Scores!$E281</f>
        <v>0</v>
      </c>
      <c r="AS281" s="34">
        <f>Rings!AU79*Scores!$E281</f>
        <v>0</v>
      </c>
      <c r="AT281" s="34">
        <f>Rings!AV79*Scores!$E281</f>
        <v>0</v>
      </c>
      <c r="AU281" s="34">
        <f>Rings!AW79*Scores!$E281</f>
        <v>0</v>
      </c>
      <c r="AV281" s="34">
        <f>Rings!AX79*Scores!$E281</f>
        <v>0</v>
      </c>
      <c r="AW281" s="34">
        <f>Rings!AY79*Scores!$E281</f>
        <v>0</v>
      </c>
      <c r="AX281" s="34">
        <f>Rings!AZ79*Scores!$E281</f>
        <v>0</v>
      </c>
      <c r="AY281" s="34">
        <f>Rings!BA79*Scores!$E281</f>
        <v>0</v>
      </c>
      <c r="AZ281" s="34">
        <f>Rings!BB79*Scores!$E281</f>
        <v>0</v>
      </c>
    </row>
    <row r="282" spans="1:52" x14ac:dyDescent="0.3">
      <c r="A282">
        <f>Rings!A80</f>
        <v>376</v>
      </c>
      <c r="B282" t="s">
        <v>652</v>
      </c>
      <c r="C282" t="str">
        <f>Rings!E80</f>
        <v>The Red Lion, Bushey</v>
      </c>
      <c r="D282" s="34">
        <f>Rings!F80</f>
        <v>1</v>
      </c>
      <c r="E282" s="34">
        <f>Rings!G80</f>
        <v>1</v>
      </c>
      <c r="G282" s="34">
        <f>Rings!I80*Scores!$E282</f>
        <v>0</v>
      </c>
      <c r="H282" s="34">
        <f>Rings!J80*Scores!$E282</f>
        <v>0</v>
      </c>
      <c r="I282" s="34">
        <f>Rings!K80*Scores!$E282</f>
        <v>0</v>
      </c>
      <c r="J282" s="34">
        <f>Rings!L80*Scores!$E282</f>
        <v>0</v>
      </c>
      <c r="K282" s="34">
        <f>Rings!M80*Scores!$E282</f>
        <v>0</v>
      </c>
      <c r="L282" s="34">
        <f>Rings!N80*Scores!$E282</f>
        <v>0</v>
      </c>
      <c r="M282" s="34">
        <f>Rings!O80*Scores!$E282</f>
        <v>0</v>
      </c>
      <c r="N282" s="34">
        <f>Rings!P80*Scores!$E282</f>
        <v>0</v>
      </c>
      <c r="O282" s="34">
        <f>Rings!Q80*Scores!$E282</f>
        <v>0</v>
      </c>
      <c r="P282" s="34">
        <f>Rings!R80*Scores!$E282</f>
        <v>0</v>
      </c>
      <c r="Q282" s="34">
        <f>Rings!S80*Scores!$E282</f>
        <v>0</v>
      </c>
      <c r="R282" s="34">
        <f>Rings!T80*Scores!$E282</f>
        <v>1</v>
      </c>
      <c r="S282" s="34">
        <f>Rings!U80*Scores!$E282</f>
        <v>0</v>
      </c>
      <c r="T282" s="34">
        <f>Rings!V80*Scores!$E282</f>
        <v>0</v>
      </c>
      <c r="U282" s="34">
        <f>Rings!W80*Scores!$E282</f>
        <v>1</v>
      </c>
      <c r="V282" s="34">
        <f>Rings!X80*Scores!$E282</f>
        <v>0</v>
      </c>
      <c r="W282" s="34">
        <f>Rings!Y80*Scores!$E282</f>
        <v>1</v>
      </c>
      <c r="X282" s="34">
        <f>Rings!Z80*Scores!$E282</f>
        <v>1</v>
      </c>
      <c r="Y282" s="34">
        <f>Rings!AA80*Scores!$E282</f>
        <v>1</v>
      </c>
      <c r="Z282" s="34">
        <f>Rings!AB80*Scores!$E282</f>
        <v>0</v>
      </c>
      <c r="AA282" s="34">
        <f>Rings!AC80*Scores!$E282</f>
        <v>0</v>
      </c>
      <c r="AB282" s="34">
        <f>Rings!AD80*Scores!$E282</f>
        <v>0</v>
      </c>
      <c r="AC282" s="34">
        <f>Rings!AE80*Scores!$E282</f>
        <v>0</v>
      </c>
      <c r="AD282" s="34">
        <f>Rings!AF80*Scores!$E282</f>
        <v>1</v>
      </c>
      <c r="AE282" s="34">
        <f>Rings!AG80*Scores!$E282</f>
        <v>0</v>
      </c>
      <c r="AF282" s="34">
        <f>Rings!AH80*Scores!$E282</f>
        <v>1</v>
      </c>
      <c r="AG282" s="34">
        <f>Rings!AI80*Scores!$E282</f>
        <v>1</v>
      </c>
      <c r="AH282" s="34">
        <f>Rings!AJ80*Scores!$E282</f>
        <v>1</v>
      </c>
      <c r="AI282" s="34">
        <f>Rings!AK80*Scores!$E282</f>
        <v>0</v>
      </c>
      <c r="AJ282" s="34">
        <f>Rings!AL80*Scores!$E282</f>
        <v>0</v>
      </c>
      <c r="AK282" s="34">
        <f>Rings!AM80*Scores!$E282</f>
        <v>0</v>
      </c>
      <c r="AL282" s="34">
        <f>Rings!AN80*Scores!$E282</f>
        <v>0</v>
      </c>
      <c r="AM282" s="34">
        <f>Rings!AO80*Scores!$E282</f>
        <v>0</v>
      </c>
      <c r="AN282" s="34">
        <f>Rings!AP80*Scores!$E282</f>
        <v>0</v>
      </c>
      <c r="AO282" s="34">
        <f>Rings!AQ80*Scores!$E282</f>
        <v>0</v>
      </c>
      <c r="AP282" s="34">
        <f>Rings!AR80*Scores!$E282</f>
        <v>0</v>
      </c>
      <c r="AQ282" s="34">
        <f>Rings!AS80*Scores!$E282</f>
        <v>0</v>
      </c>
      <c r="AR282" s="34">
        <f>Rings!AT80*Scores!$E282</f>
        <v>0</v>
      </c>
      <c r="AS282" s="34">
        <f>Rings!AU80*Scores!$E282</f>
        <v>0</v>
      </c>
      <c r="AT282" s="34">
        <f>Rings!AV80*Scores!$E282</f>
        <v>0</v>
      </c>
      <c r="AU282" s="34">
        <f>Rings!AW80*Scores!$E282</f>
        <v>0</v>
      </c>
      <c r="AV282" s="34">
        <f>Rings!AX80*Scores!$E282</f>
        <v>0</v>
      </c>
      <c r="AW282" s="34">
        <f>Rings!AY80*Scores!$E282</f>
        <v>0</v>
      </c>
      <c r="AX282" s="34">
        <f>Rings!AZ80*Scores!$E282</f>
        <v>0</v>
      </c>
      <c r="AY282" s="34">
        <f>Rings!BA80*Scores!$E282</f>
        <v>0</v>
      </c>
      <c r="AZ282" s="34">
        <f>Rings!BB80*Scores!$E282</f>
        <v>0</v>
      </c>
    </row>
    <row r="283" spans="1:52" x14ac:dyDescent="0.3">
      <c r="A283">
        <f>Rings!A81</f>
        <v>377</v>
      </c>
      <c r="B283" t="s">
        <v>652</v>
      </c>
      <c r="C283" t="str">
        <f>Rings!E81</f>
        <v>Old Redding Queen's Jubilee beacon</v>
      </c>
      <c r="D283" s="34">
        <f>Rings!F81</f>
        <v>1</v>
      </c>
      <c r="E283" s="34">
        <f>Rings!G81</f>
        <v>1</v>
      </c>
      <c r="G283" s="34">
        <f>Rings!I81*Scores!$E283</f>
        <v>0</v>
      </c>
      <c r="H283" s="34">
        <f>Rings!J81*Scores!$E283</f>
        <v>0</v>
      </c>
      <c r="I283" s="34">
        <f>Rings!K81*Scores!$E283</f>
        <v>0</v>
      </c>
      <c r="J283" s="34">
        <f>Rings!L81*Scores!$E283</f>
        <v>0</v>
      </c>
      <c r="K283" s="34">
        <f>Rings!M81*Scores!$E283</f>
        <v>0</v>
      </c>
      <c r="L283" s="34">
        <f>Rings!N81*Scores!$E283</f>
        <v>0</v>
      </c>
      <c r="M283" s="34">
        <f>Rings!O81*Scores!$E283</f>
        <v>0</v>
      </c>
      <c r="N283" s="34">
        <f>Rings!P81*Scores!$E283</f>
        <v>0</v>
      </c>
      <c r="O283" s="34">
        <f>Rings!Q81*Scores!$E283</f>
        <v>0</v>
      </c>
      <c r="P283" s="34">
        <f>Rings!R81*Scores!$E283</f>
        <v>0</v>
      </c>
      <c r="Q283" s="34">
        <f>Rings!S81*Scores!$E283</f>
        <v>0</v>
      </c>
      <c r="R283" s="34">
        <f>Rings!T81*Scores!$E283</f>
        <v>1</v>
      </c>
      <c r="S283" s="34">
        <f>Rings!U81*Scores!$E283</f>
        <v>0</v>
      </c>
      <c r="T283" s="34">
        <f>Rings!V81*Scores!$E283</f>
        <v>0</v>
      </c>
      <c r="U283" s="34">
        <f>Rings!W81*Scores!$E283</f>
        <v>1</v>
      </c>
      <c r="V283" s="34">
        <f>Rings!X81*Scores!$E283</f>
        <v>0</v>
      </c>
      <c r="W283" s="34">
        <f>Rings!Y81*Scores!$E283</f>
        <v>1</v>
      </c>
      <c r="X283" s="34">
        <f>Rings!Z81*Scores!$E283</f>
        <v>1</v>
      </c>
      <c r="Y283" s="34">
        <f>Rings!AA81*Scores!$E283</f>
        <v>1</v>
      </c>
      <c r="Z283" s="34">
        <f>Rings!AB81*Scores!$E283</f>
        <v>0</v>
      </c>
      <c r="AA283" s="34">
        <f>Rings!AC81*Scores!$E283</f>
        <v>0</v>
      </c>
      <c r="AB283" s="34">
        <f>Rings!AD81*Scores!$E283</f>
        <v>0</v>
      </c>
      <c r="AC283" s="34">
        <f>Rings!AE81*Scores!$E283</f>
        <v>0</v>
      </c>
      <c r="AD283" s="34">
        <f>Rings!AF81*Scores!$E283</f>
        <v>1</v>
      </c>
      <c r="AE283" s="34">
        <f>Rings!AG81*Scores!$E283</f>
        <v>0</v>
      </c>
      <c r="AF283" s="34">
        <f>Rings!AH81*Scores!$E283</f>
        <v>0</v>
      </c>
      <c r="AG283" s="34">
        <f>Rings!AI81*Scores!$E283</f>
        <v>0</v>
      </c>
      <c r="AH283" s="34">
        <f>Rings!AJ81*Scores!$E283</f>
        <v>1</v>
      </c>
      <c r="AI283" s="34">
        <f>Rings!AK81*Scores!$E283</f>
        <v>0</v>
      </c>
      <c r="AJ283" s="34">
        <f>Rings!AL81*Scores!$E283</f>
        <v>0</v>
      </c>
      <c r="AK283" s="34">
        <f>Rings!AM81*Scores!$E283</f>
        <v>0</v>
      </c>
      <c r="AL283" s="34">
        <f>Rings!AN81*Scores!$E283</f>
        <v>0</v>
      </c>
      <c r="AM283" s="34">
        <f>Rings!AO81*Scores!$E283</f>
        <v>0</v>
      </c>
      <c r="AN283" s="34">
        <f>Rings!AP81*Scores!$E283</f>
        <v>0</v>
      </c>
      <c r="AO283" s="34">
        <f>Rings!AQ81*Scores!$E283</f>
        <v>0</v>
      </c>
      <c r="AP283" s="34">
        <f>Rings!AR81*Scores!$E283</f>
        <v>0</v>
      </c>
      <c r="AQ283" s="34">
        <f>Rings!AS81*Scores!$E283</f>
        <v>0</v>
      </c>
      <c r="AR283" s="34">
        <f>Rings!AT81*Scores!$E283</f>
        <v>0</v>
      </c>
      <c r="AS283" s="34">
        <f>Rings!AU81*Scores!$E283</f>
        <v>0</v>
      </c>
      <c r="AT283" s="34">
        <f>Rings!AV81*Scores!$E283</f>
        <v>0</v>
      </c>
      <c r="AU283" s="34">
        <f>Rings!AW81*Scores!$E283</f>
        <v>0</v>
      </c>
      <c r="AV283" s="34">
        <f>Rings!AX81*Scores!$E283</f>
        <v>0</v>
      </c>
      <c r="AW283" s="34">
        <f>Rings!AY81*Scores!$E283</f>
        <v>0</v>
      </c>
      <c r="AX283" s="34">
        <f>Rings!AZ81*Scores!$E283</f>
        <v>0</v>
      </c>
      <c r="AY283" s="34">
        <f>Rings!BA81*Scores!$E283</f>
        <v>0</v>
      </c>
      <c r="AZ283" s="34">
        <f>Rings!BB81*Scores!$E283</f>
        <v>0</v>
      </c>
    </row>
    <row r="284" spans="1:52" x14ac:dyDescent="0.3">
      <c r="A284">
        <f>Rings!A82</f>
        <v>378</v>
      </c>
      <c r="B284" t="s">
        <v>652</v>
      </c>
      <c r="C284" t="str">
        <f>Rings!E82</f>
        <v>Grim's Dyke</v>
      </c>
      <c r="D284" s="34">
        <f>Rings!F82</f>
        <v>1</v>
      </c>
      <c r="E284" s="34">
        <f>Rings!G82</f>
        <v>1</v>
      </c>
      <c r="G284" s="34">
        <f>Rings!I82*Scores!$E284</f>
        <v>0</v>
      </c>
      <c r="H284" s="34">
        <f>Rings!J82*Scores!$E284</f>
        <v>0</v>
      </c>
      <c r="I284" s="34">
        <f>Rings!K82*Scores!$E284</f>
        <v>0</v>
      </c>
      <c r="J284" s="34">
        <f>Rings!L82*Scores!$E284</f>
        <v>0</v>
      </c>
      <c r="K284" s="34">
        <f>Rings!M82*Scores!$E284</f>
        <v>0</v>
      </c>
      <c r="L284" s="34">
        <f>Rings!N82*Scores!$E284</f>
        <v>0</v>
      </c>
      <c r="M284" s="34">
        <f>Rings!O82*Scores!$E284</f>
        <v>0</v>
      </c>
      <c r="N284" s="34">
        <f>Rings!P82*Scores!$E284</f>
        <v>0</v>
      </c>
      <c r="O284" s="34">
        <f>Rings!Q82*Scores!$E284</f>
        <v>0</v>
      </c>
      <c r="P284" s="34">
        <f>Rings!R82*Scores!$E284</f>
        <v>0</v>
      </c>
      <c r="Q284" s="34">
        <f>Rings!S82*Scores!$E284</f>
        <v>0</v>
      </c>
      <c r="R284" s="34">
        <f>Rings!T82*Scores!$E284</f>
        <v>1</v>
      </c>
      <c r="S284" s="34">
        <f>Rings!U82*Scores!$E284</f>
        <v>0</v>
      </c>
      <c r="T284" s="34">
        <f>Rings!V82*Scores!$E284</f>
        <v>0</v>
      </c>
      <c r="U284" s="34">
        <f>Rings!W82*Scores!$E284</f>
        <v>1</v>
      </c>
      <c r="V284" s="34">
        <f>Rings!X82*Scores!$E284</f>
        <v>0</v>
      </c>
      <c r="W284" s="34">
        <f>Rings!Y82*Scores!$E284</f>
        <v>1</v>
      </c>
      <c r="X284" s="34">
        <f>Rings!Z82*Scores!$E284</f>
        <v>1</v>
      </c>
      <c r="Y284" s="34">
        <f>Rings!AA82*Scores!$E284</f>
        <v>1</v>
      </c>
      <c r="Z284" s="34">
        <f>Rings!AB82*Scores!$E284</f>
        <v>0</v>
      </c>
      <c r="AA284" s="34">
        <f>Rings!AC82*Scores!$E284</f>
        <v>0</v>
      </c>
      <c r="AB284" s="34">
        <f>Rings!AD82*Scores!$E284</f>
        <v>0</v>
      </c>
      <c r="AC284" s="34">
        <f>Rings!AE82*Scores!$E284</f>
        <v>0</v>
      </c>
      <c r="AD284" s="34">
        <f>Rings!AF82*Scores!$E284</f>
        <v>1</v>
      </c>
      <c r="AE284" s="34">
        <f>Rings!AG82*Scores!$E284</f>
        <v>0</v>
      </c>
      <c r="AF284" s="34">
        <f>Rings!AH82*Scores!$E284</f>
        <v>1</v>
      </c>
      <c r="AG284" s="34">
        <f>Rings!AI82*Scores!$E284</f>
        <v>1</v>
      </c>
      <c r="AH284" s="34">
        <f>Rings!AJ82*Scores!$E284</f>
        <v>1</v>
      </c>
      <c r="AI284" s="34">
        <f>Rings!AK82*Scores!$E284</f>
        <v>0</v>
      </c>
      <c r="AJ284" s="34">
        <f>Rings!AL82*Scores!$E284</f>
        <v>0</v>
      </c>
      <c r="AK284" s="34">
        <f>Rings!AM82*Scores!$E284</f>
        <v>0</v>
      </c>
      <c r="AL284" s="34">
        <f>Rings!AN82*Scores!$E284</f>
        <v>0</v>
      </c>
      <c r="AM284" s="34">
        <f>Rings!AO82*Scores!$E284</f>
        <v>0</v>
      </c>
      <c r="AN284" s="34">
        <f>Rings!AP82*Scores!$E284</f>
        <v>0</v>
      </c>
      <c r="AO284" s="34">
        <f>Rings!AQ82*Scores!$E284</f>
        <v>0</v>
      </c>
      <c r="AP284" s="34">
        <f>Rings!AR82*Scores!$E284</f>
        <v>0</v>
      </c>
      <c r="AQ284" s="34">
        <f>Rings!AS82*Scores!$E284</f>
        <v>0</v>
      </c>
      <c r="AR284" s="34">
        <f>Rings!AT82*Scores!$E284</f>
        <v>0</v>
      </c>
      <c r="AS284" s="34">
        <f>Rings!AU82*Scores!$E284</f>
        <v>0</v>
      </c>
      <c r="AT284" s="34">
        <f>Rings!AV82*Scores!$E284</f>
        <v>0</v>
      </c>
      <c r="AU284" s="34">
        <f>Rings!AW82*Scores!$E284</f>
        <v>0</v>
      </c>
      <c r="AV284" s="34">
        <f>Rings!AX82*Scores!$E284</f>
        <v>0</v>
      </c>
      <c r="AW284" s="34">
        <f>Rings!AY82*Scores!$E284</f>
        <v>0</v>
      </c>
      <c r="AX284" s="34">
        <f>Rings!AZ82*Scores!$E284</f>
        <v>0</v>
      </c>
      <c r="AY284" s="34">
        <f>Rings!BA82*Scores!$E284</f>
        <v>0</v>
      </c>
      <c r="AZ284" s="34">
        <f>Rings!BB82*Scores!$E284</f>
        <v>0</v>
      </c>
    </row>
    <row r="285" spans="1:52" x14ac:dyDescent="0.3">
      <c r="A285">
        <f>Rings!A83</f>
        <v>379</v>
      </c>
      <c r="B285" t="s">
        <v>652</v>
      </c>
      <c r="C285" t="str">
        <f>Rings!E83</f>
        <v>Ruislip Station Car Park</v>
      </c>
      <c r="D285" s="34">
        <f>Rings!F83</f>
        <v>1</v>
      </c>
      <c r="E285" s="34">
        <f>Rings!G83</f>
        <v>1</v>
      </c>
      <c r="G285" s="34">
        <f>Rings!I83*Scores!$E285</f>
        <v>0</v>
      </c>
      <c r="H285" s="34">
        <f>Rings!J83*Scores!$E285</f>
        <v>0</v>
      </c>
      <c r="I285" s="34">
        <f>Rings!K83*Scores!$E285</f>
        <v>0</v>
      </c>
      <c r="J285" s="34">
        <f>Rings!L83*Scores!$E285</f>
        <v>0</v>
      </c>
      <c r="K285" s="34">
        <f>Rings!M83*Scores!$E285</f>
        <v>0</v>
      </c>
      <c r="L285" s="34">
        <f>Rings!N83*Scores!$E285</f>
        <v>0</v>
      </c>
      <c r="M285" s="34">
        <f>Rings!O83*Scores!$E285</f>
        <v>0</v>
      </c>
      <c r="N285" s="34">
        <f>Rings!P83*Scores!$E285</f>
        <v>0</v>
      </c>
      <c r="O285" s="34">
        <f>Rings!Q83*Scores!$E285</f>
        <v>0</v>
      </c>
      <c r="P285" s="34">
        <f>Rings!R83*Scores!$E285</f>
        <v>0</v>
      </c>
      <c r="Q285" s="34">
        <f>Rings!S83*Scores!$E285</f>
        <v>0</v>
      </c>
      <c r="R285" s="34">
        <f>Rings!T83*Scores!$E285</f>
        <v>1</v>
      </c>
      <c r="S285" s="34">
        <f>Rings!U83*Scores!$E285</f>
        <v>0</v>
      </c>
      <c r="T285" s="34">
        <f>Rings!V83*Scores!$E285</f>
        <v>0</v>
      </c>
      <c r="U285" s="34">
        <f>Rings!W83*Scores!$E285</f>
        <v>1</v>
      </c>
      <c r="V285" s="34">
        <f>Rings!X83*Scores!$E285</f>
        <v>0</v>
      </c>
      <c r="W285" s="34">
        <f>Rings!Y83*Scores!$E285</f>
        <v>1</v>
      </c>
      <c r="X285" s="34">
        <f>Rings!Z83*Scores!$E285</f>
        <v>1</v>
      </c>
      <c r="Y285" s="34">
        <f>Rings!AA83*Scores!$E285</f>
        <v>1</v>
      </c>
      <c r="Z285" s="34">
        <f>Rings!AB83*Scores!$E285</f>
        <v>0</v>
      </c>
      <c r="AA285" s="34">
        <f>Rings!AC83*Scores!$E285</f>
        <v>0</v>
      </c>
      <c r="AB285" s="34">
        <f>Rings!AD83*Scores!$E285</f>
        <v>0</v>
      </c>
      <c r="AC285" s="34">
        <f>Rings!AE83*Scores!$E285</f>
        <v>0</v>
      </c>
      <c r="AD285" s="34">
        <f>Rings!AF83*Scores!$E285</f>
        <v>1</v>
      </c>
      <c r="AE285" s="34">
        <f>Rings!AG83*Scores!$E285</f>
        <v>0</v>
      </c>
      <c r="AF285" s="34">
        <f>Rings!AH83*Scores!$E285</f>
        <v>1</v>
      </c>
      <c r="AG285" s="34">
        <f>Rings!AI83*Scores!$E285</f>
        <v>1</v>
      </c>
      <c r="AH285" s="34">
        <f>Rings!AJ83*Scores!$E285</f>
        <v>1</v>
      </c>
      <c r="AI285" s="34">
        <f>Rings!AK83*Scores!$E285</f>
        <v>0</v>
      </c>
      <c r="AJ285" s="34">
        <f>Rings!AL83*Scores!$E285</f>
        <v>0</v>
      </c>
      <c r="AK285" s="34">
        <f>Rings!AM83*Scores!$E285</f>
        <v>0</v>
      </c>
      <c r="AL285" s="34">
        <f>Rings!AN83*Scores!$E285</f>
        <v>0</v>
      </c>
      <c r="AM285" s="34">
        <f>Rings!AO83*Scores!$E285</f>
        <v>0</v>
      </c>
      <c r="AN285" s="34">
        <f>Rings!AP83*Scores!$E285</f>
        <v>0</v>
      </c>
      <c r="AO285" s="34">
        <f>Rings!AQ83*Scores!$E285</f>
        <v>0</v>
      </c>
      <c r="AP285" s="34">
        <f>Rings!AR83*Scores!$E285</f>
        <v>0</v>
      </c>
      <c r="AQ285" s="34">
        <f>Rings!AS83*Scores!$E285</f>
        <v>0</v>
      </c>
      <c r="AR285" s="34">
        <f>Rings!AT83*Scores!$E285</f>
        <v>0</v>
      </c>
      <c r="AS285" s="34">
        <f>Rings!AU83*Scores!$E285</f>
        <v>0</v>
      </c>
      <c r="AT285" s="34">
        <f>Rings!AV83*Scores!$E285</f>
        <v>0</v>
      </c>
      <c r="AU285" s="34">
        <f>Rings!AW83*Scores!$E285</f>
        <v>0</v>
      </c>
      <c r="AV285" s="34">
        <f>Rings!AX83*Scores!$E285</f>
        <v>0</v>
      </c>
      <c r="AW285" s="34">
        <f>Rings!AY83*Scores!$E285</f>
        <v>0</v>
      </c>
      <c r="AX285" s="34">
        <f>Rings!AZ83*Scores!$E285</f>
        <v>0</v>
      </c>
      <c r="AY285" s="34">
        <f>Rings!BA83*Scores!$E285</f>
        <v>0</v>
      </c>
      <c r="AZ285" s="34">
        <f>Rings!BB83*Scores!$E285</f>
        <v>0</v>
      </c>
    </row>
    <row r="286" spans="1:52" x14ac:dyDescent="0.3">
      <c r="A286">
        <f>Rings!A84</f>
        <v>380</v>
      </c>
      <c r="B286" t="s">
        <v>652</v>
      </c>
      <c r="C286" t="str">
        <f>Rings!E84</f>
        <v>ATH 2000 Snakes &amp; Ladders Treasure Site, Ruislip</v>
      </c>
      <c r="D286" s="34">
        <f>Rings!F84</f>
        <v>1</v>
      </c>
      <c r="E286" s="34">
        <f>Rings!G84</f>
        <v>1</v>
      </c>
      <c r="G286" s="34">
        <f>Rings!I84*Scores!$E286</f>
        <v>0</v>
      </c>
      <c r="H286" s="34">
        <f>Rings!J84*Scores!$E286</f>
        <v>0</v>
      </c>
      <c r="I286" s="34">
        <f>Rings!K84*Scores!$E286</f>
        <v>0</v>
      </c>
      <c r="J286" s="34">
        <f>Rings!L84*Scores!$E286</f>
        <v>0</v>
      </c>
      <c r="K286" s="34">
        <f>Rings!M84*Scores!$E286</f>
        <v>1</v>
      </c>
      <c r="L286" s="34">
        <f>Rings!N84*Scores!$E286</f>
        <v>1</v>
      </c>
      <c r="M286" s="34">
        <f>Rings!O84*Scores!$E286</f>
        <v>0</v>
      </c>
      <c r="N286" s="34">
        <f>Rings!P84*Scores!$E286</f>
        <v>0</v>
      </c>
      <c r="O286" s="34">
        <f>Rings!Q84*Scores!$E286</f>
        <v>0</v>
      </c>
      <c r="P286" s="34">
        <f>Rings!R84*Scores!$E286</f>
        <v>0</v>
      </c>
      <c r="Q286" s="34">
        <f>Rings!S84*Scores!$E286</f>
        <v>0</v>
      </c>
      <c r="R286" s="34">
        <f>Rings!T84*Scores!$E286</f>
        <v>1</v>
      </c>
      <c r="S286" s="34">
        <f>Rings!U84*Scores!$E286</f>
        <v>0</v>
      </c>
      <c r="T286" s="34">
        <f>Rings!V84*Scores!$E286</f>
        <v>0</v>
      </c>
      <c r="U286" s="34">
        <f>Rings!W84*Scores!$E286</f>
        <v>1</v>
      </c>
      <c r="V286" s="34">
        <f>Rings!X84*Scores!$E286</f>
        <v>0</v>
      </c>
      <c r="W286" s="34">
        <f>Rings!Y84*Scores!$E286</f>
        <v>1</v>
      </c>
      <c r="X286" s="34">
        <f>Rings!Z84*Scores!$E286</f>
        <v>1</v>
      </c>
      <c r="Y286" s="34">
        <f>Rings!AA84*Scores!$E286</f>
        <v>1</v>
      </c>
      <c r="Z286" s="34">
        <f>Rings!AB84*Scores!$E286</f>
        <v>0</v>
      </c>
      <c r="AA286" s="34">
        <f>Rings!AC84*Scores!$E286</f>
        <v>0</v>
      </c>
      <c r="AB286" s="34">
        <f>Rings!AD84*Scores!$E286</f>
        <v>1</v>
      </c>
      <c r="AC286" s="34">
        <f>Rings!AE84*Scores!$E286</f>
        <v>0</v>
      </c>
      <c r="AD286" s="34">
        <f>Rings!AF84*Scores!$E286</f>
        <v>1</v>
      </c>
      <c r="AE286" s="34">
        <f>Rings!AG84*Scores!$E286</f>
        <v>0</v>
      </c>
      <c r="AF286" s="34">
        <f>Rings!AH84*Scores!$E286</f>
        <v>1</v>
      </c>
      <c r="AG286" s="34">
        <f>Rings!AI84*Scores!$E286</f>
        <v>1</v>
      </c>
      <c r="AH286" s="34">
        <f>Rings!AJ84*Scores!$E286</f>
        <v>1</v>
      </c>
      <c r="AI286" s="34">
        <f>Rings!AK84*Scores!$E286</f>
        <v>0</v>
      </c>
      <c r="AJ286" s="34">
        <f>Rings!AL84*Scores!$E286</f>
        <v>0</v>
      </c>
      <c r="AK286" s="34">
        <f>Rings!AM84*Scores!$E286</f>
        <v>0</v>
      </c>
      <c r="AL286" s="34">
        <f>Rings!AN84*Scores!$E286</f>
        <v>0</v>
      </c>
      <c r="AM286" s="34">
        <f>Rings!AO84*Scores!$E286</f>
        <v>0</v>
      </c>
      <c r="AN286" s="34">
        <f>Rings!AP84*Scores!$E286</f>
        <v>0</v>
      </c>
      <c r="AO286" s="34">
        <f>Rings!AQ84*Scores!$E286</f>
        <v>0</v>
      </c>
      <c r="AP286" s="34">
        <f>Rings!AR84*Scores!$E286</f>
        <v>0</v>
      </c>
      <c r="AQ286" s="34">
        <f>Rings!AS84*Scores!$E286</f>
        <v>0</v>
      </c>
      <c r="AR286" s="34">
        <f>Rings!AT84*Scores!$E286</f>
        <v>0</v>
      </c>
      <c r="AS286" s="34">
        <f>Rings!AU84*Scores!$E286</f>
        <v>0</v>
      </c>
      <c r="AT286" s="34">
        <f>Rings!AV84*Scores!$E286</f>
        <v>0</v>
      </c>
      <c r="AU286" s="34">
        <f>Rings!AW84*Scores!$E286</f>
        <v>0</v>
      </c>
      <c r="AV286" s="34">
        <f>Rings!AX84*Scores!$E286</f>
        <v>0</v>
      </c>
      <c r="AW286" s="34">
        <f>Rings!AY84*Scores!$E286</f>
        <v>0</v>
      </c>
      <c r="AX286" s="34">
        <f>Rings!AZ84*Scores!$E286</f>
        <v>0</v>
      </c>
      <c r="AY286" s="34">
        <f>Rings!BA84*Scores!$E286</f>
        <v>0</v>
      </c>
      <c r="AZ286" s="34">
        <f>Rings!BB84*Scores!$E286</f>
        <v>0</v>
      </c>
    </row>
    <row r="287" spans="1:52" x14ac:dyDescent="0.3">
      <c r="A287">
        <f>Rings!A85</f>
        <v>381</v>
      </c>
      <c r="B287" t="s">
        <v>652</v>
      </c>
      <c r="C287" t="str">
        <f>Rings!E85</f>
        <v>Glenfiddich</v>
      </c>
      <c r="D287" s="34">
        <f>Rings!F85</f>
        <v>1</v>
      </c>
      <c r="E287" s="34">
        <f>Rings!G85</f>
        <v>1</v>
      </c>
      <c r="G287" s="34">
        <f>Rings!I85*Scores!$E287</f>
        <v>0</v>
      </c>
      <c r="H287" s="34">
        <f>Rings!J85*Scores!$E287</f>
        <v>0</v>
      </c>
      <c r="I287" s="34">
        <f>Rings!K85*Scores!$E287</f>
        <v>0</v>
      </c>
      <c r="J287" s="34">
        <f>Rings!L85*Scores!$E287</f>
        <v>1</v>
      </c>
      <c r="K287" s="34">
        <f>Rings!M85*Scores!$E287</f>
        <v>0</v>
      </c>
      <c r="L287" s="34">
        <f>Rings!N85*Scores!$E287</f>
        <v>1</v>
      </c>
      <c r="M287" s="34">
        <f>Rings!O85*Scores!$E287</f>
        <v>1</v>
      </c>
      <c r="N287" s="34">
        <f>Rings!P85*Scores!$E287</f>
        <v>0</v>
      </c>
      <c r="O287" s="34">
        <f>Rings!Q85*Scores!$E287</f>
        <v>1</v>
      </c>
      <c r="P287" s="34">
        <f>Rings!R85*Scores!$E287</f>
        <v>1</v>
      </c>
      <c r="Q287" s="34">
        <f>Rings!S85*Scores!$E287</f>
        <v>0</v>
      </c>
      <c r="R287" s="34">
        <f>Rings!T85*Scores!$E287</f>
        <v>1</v>
      </c>
      <c r="S287" s="34">
        <f>Rings!U85*Scores!$E287</f>
        <v>0</v>
      </c>
      <c r="T287" s="34">
        <f>Rings!V85*Scores!$E287</f>
        <v>1</v>
      </c>
      <c r="U287" s="34">
        <f>Rings!W85*Scores!$E287</f>
        <v>1</v>
      </c>
      <c r="V287" s="34">
        <f>Rings!X85*Scores!$E287</f>
        <v>0</v>
      </c>
      <c r="W287" s="34">
        <f>Rings!Y85*Scores!$E287</f>
        <v>1</v>
      </c>
      <c r="X287" s="34">
        <f>Rings!Z85*Scores!$E287</f>
        <v>1</v>
      </c>
      <c r="Y287" s="34">
        <f>Rings!AA85*Scores!$E287</f>
        <v>1</v>
      </c>
      <c r="Z287" s="34">
        <f>Rings!AB85*Scores!$E287</f>
        <v>0</v>
      </c>
      <c r="AA287" s="34">
        <f>Rings!AC85*Scores!$E287</f>
        <v>0</v>
      </c>
      <c r="AB287" s="34">
        <f>Rings!AD85*Scores!$E287</f>
        <v>1</v>
      </c>
      <c r="AC287" s="34">
        <f>Rings!AE85*Scores!$E287</f>
        <v>0</v>
      </c>
      <c r="AD287" s="34">
        <f>Rings!AF85*Scores!$E287</f>
        <v>1</v>
      </c>
      <c r="AE287" s="34">
        <f>Rings!AG85*Scores!$E287</f>
        <v>1</v>
      </c>
      <c r="AF287" s="34">
        <f>Rings!AH85*Scores!$E287</f>
        <v>1</v>
      </c>
      <c r="AG287" s="34">
        <f>Rings!AI85*Scores!$E287</f>
        <v>1</v>
      </c>
      <c r="AH287" s="34">
        <f>Rings!AJ85*Scores!$E287</f>
        <v>1</v>
      </c>
      <c r="AI287" s="34">
        <f>Rings!AK85*Scores!$E287</f>
        <v>0</v>
      </c>
      <c r="AJ287" s="34">
        <f>Rings!AL85*Scores!$E287</f>
        <v>0</v>
      </c>
      <c r="AK287" s="34">
        <f>Rings!AM85*Scores!$E287</f>
        <v>0</v>
      </c>
      <c r="AL287" s="34">
        <f>Rings!AN85*Scores!$E287</f>
        <v>0</v>
      </c>
      <c r="AM287" s="34">
        <f>Rings!AO85*Scores!$E287</f>
        <v>0</v>
      </c>
      <c r="AN287" s="34">
        <f>Rings!AP85*Scores!$E287</f>
        <v>0</v>
      </c>
      <c r="AO287" s="34">
        <f>Rings!AQ85*Scores!$E287</f>
        <v>0</v>
      </c>
      <c r="AP287" s="34">
        <f>Rings!AR85*Scores!$E287</f>
        <v>0</v>
      </c>
      <c r="AQ287" s="34">
        <f>Rings!AS85*Scores!$E287</f>
        <v>0</v>
      </c>
      <c r="AR287" s="34">
        <f>Rings!AT85*Scores!$E287</f>
        <v>0</v>
      </c>
      <c r="AS287" s="34">
        <f>Rings!AU85*Scores!$E287</f>
        <v>0</v>
      </c>
      <c r="AT287" s="34">
        <f>Rings!AV85*Scores!$E287</f>
        <v>0</v>
      </c>
      <c r="AU287" s="34">
        <f>Rings!AW85*Scores!$E287</f>
        <v>0</v>
      </c>
      <c r="AV287" s="34">
        <f>Rings!AX85*Scores!$E287</f>
        <v>0</v>
      </c>
      <c r="AW287" s="34">
        <f>Rings!AY85*Scores!$E287</f>
        <v>0</v>
      </c>
      <c r="AX287" s="34">
        <f>Rings!AZ85*Scores!$E287</f>
        <v>0</v>
      </c>
      <c r="AY287" s="34">
        <f>Rings!BA85*Scores!$E287</f>
        <v>0</v>
      </c>
      <c r="AZ287" s="34">
        <f>Rings!BB85*Scores!$E287</f>
        <v>0</v>
      </c>
    </row>
    <row r="288" spans="1:52" x14ac:dyDescent="0.3">
      <c r="A288">
        <f>Rings!A86</f>
        <v>382</v>
      </c>
      <c r="B288" t="s">
        <v>652</v>
      </c>
      <c r="C288" t="str">
        <f>Rings!E86</f>
        <v>Tring</v>
      </c>
      <c r="D288" s="34">
        <f>Rings!F86</f>
        <v>1</v>
      </c>
      <c r="E288" s="34">
        <f>Rings!G86</f>
        <v>1</v>
      </c>
      <c r="G288" s="34">
        <f>Rings!I86*Scores!$E288</f>
        <v>0</v>
      </c>
      <c r="H288" s="34">
        <f>Rings!J86*Scores!$E288</f>
        <v>0</v>
      </c>
      <c r="I288" s="34">
        <f>Rings!K86*Scores!$E288</f>
        <v>0</v>
      </c>
      <c r="J288" s="34">
        <f>Rings!L86*Scores!$E288</f>
        <v>0</v>
      </c>
      <c r="K288" s="34">
        <f>Rings!M86*Scores!$E288</f>
        <v>0</v>
      </c>
      <c r="L288" s="34">
        <f>Rings!N86*Scores!$E288</f>
        <v>1</v>
      </c>
      <c r="M288" s="34">
        <f>Rings!O86*Scores!$E288</f>
        <v>1</v>
      </c>
      <c r="N288" s="34">
        <f>Rings!P86*Scores!$E288</f>
        <v>1</v>
      </c>
      <c r="O288" s="34">
        <f>Rings!Q86*Scores!$E288</f>
        <v>1</v>
      </c>
      <c r="P288" s="34">
        <f>Rings!R86*Scores!$E288</f>
        <v>1</v>
      </c>
      <c r="Q288" s="34">
        <f>Rings!S86*Scores!$E288</f>
        <v>1</v>
      </c>
      <c r="R288" s="34">
        <f>Rings!T86*Scores!$E288</f>
        <v>1</v>
      </c>
      <c r="S288" s="34">
        <f>Rings!U86*Scores!$E288</f>
        <v>1</v>
      </c>
      <c r="T288" s="34">
        <f>Rings!V86*Scores!$E288</f>
        <v>1</v>
      </c>
      <c r="U288" s="34">
        <f>Rings!W86*Scores!$E288</f>
        <v>1</v>
      </c>
      <c r="V288" s="34">
        <f>Rings!X86*Scores!$E288</f>
        <v>1</v>
      </c>
      <c r="W288" s="34">
        <f>Rings!Y86*Scores!$E288</f>
        <v>1</v>
      </c>
      <c r="X288" s="34">
        <f>Rings!Z86*Scores!$E288</f>
        <v>1</v>
      </c>
      <c r="Y288" s="34">
        <f>Rings!AA86*Scores!$E288</f>
        <v>1</v>
      </c>
      <c r="Z288" s="34">
        <f>Rings!AB86*Scores!$E288</f>
        <v>1</v>
      </c>
      <c r="AA288" s="34">
        <f>Rings!AC86*Scores!$E288</f>
        <v>1</v>
      </c>
      <c r="AB288" s="34">
        <f>Rings!AD86*Scores!$E288</f>
        <v>1</v>
      </c>
      <c r="AC288" s="34">
        <f>Rings!AE86*Scores!$E288</f>
        <v>1</v>
      </c>
      <c r="AD288" s="34">
        <f>Rings!AF86*Scores!$E288</f>
        <v>1</v>
      </c>
      <c r="AE288" s="34">
        <f>Rings!AG86*Scores!$E288</f>
        <v>1</v>
      </c>
      <c r="AF288" s="34">
        <f>Rings!AH86*Scores!$E288</f>
        <v>1</v>
      </c>
      <c r="AG288" s="34">
        <f>Rings!AI86*Scores!$E288</f>
        <v>1</v>
      </c>
      <c r="AH288" s="34">
        <f>Rings!AJ86*Scores!$E288</f>
        <v>1</v>
      </c>
      <c r="AI288" s="34">
        <f>Rings!AK86*Scores!$E288</f>
        <v>0</v>
      </c>
      <c r="AJ288" s="34">
        <f>Rings!AL86*Scores!$E288</f>
        <v>0</v>
      </c>
      <c r="AK288" s="34">
        <f>Rings!AM86*Scores!$E288</f>
        <v>0</v>
      </c>
      <c r="AL288" s="34">
        <f>Rings!AN86*Scores!$E288</f>
        <v>0</v>
      </c>
      <c r="AM288" s="34">
        <f>Rings!AO86*Scores!$E288</f>
        <v>0</v>
      </c>
      <c r="AN288" s="34">
        <f>Rings!AP86*Scores!$E288</f>
        <v>0</v>
      </c>
      <c r="AO288" s="34">
        <f>Rings!AQ86*Scores!$E288</f>
        <v>0</v>
      </c>
      <c r="AP288" s="34">
        <f>Rings!AR86*Scores!$E288</f>
        <v>0</v>
      </c>
      <c r="AQ288" s="34">
        <f>Rings!AS86*Scores!$E288</f>
        <v>0</v>
      </c>
      <c r="AR288" s="34">
        <f>Rings!AT86*Scores!$E288</f>
        <v>0</v>
      </c>
      <c r="AS288" s="34">
        <f>Rings!AU86*Scores!$E288</f>
        <v>0</v>
      </c>
      <c r="AT288" s="34">
        <f>Rings!AV86*Scores!$E288</f>
        <v>0</v>
      </c>
      <c r="AU288" s="34">
        <f>Rings!AW86*Scores!$E288</f>
        <v>0</v>
      </c>
      <c r="AV288" s="34">
        <f>Rings!AX86*Scores!$E288</f>
        <v>0</v>
      </c>
      <c r="AW288" s="34">
        <f>Rings!AY86*Scores!$E288</f>
        <v>0</v>
      </c>
      <c r="AX288" s="34">
        <f>Rings!AZ86*Scores!$E288</f>
        <v>0</v>
      </c>
      <c r="AY288" s="34">
        <f>Rings!BA86*Scores!$E288</f>
        <v>0</v>
      </c>
      <c r="AZ288" s="34">
        <f>Rings!BB86*Scores!$E288</f>
        <v>0</v>
      </c>
    </row>
    <row r="289" spans="1:52" x14ac:dyDescent="0.3">
      <c r="A289">
        <f>Rings!A87</f>
        <v>383</v>
      </c>
      <c r="B289" t="s">
        <v>652</v>
      </c>
      <c r="C289" t="str">
        <f>Rings!E87</f>
        <v>Greyhound near Stocks</v>
      </c>
      <c r="D289" s="34">
        <f>Rings!F87</f>
        <v>1</v>
      </c>
      <c r="E289" s="34">
        <f>Rings!G87</f>
        <v>1</v>
      </c>
      <c r="G289" s="34">
        <f>Rings!I87*Scores!$E289</f>
        <v>0</v>
      </c>
      <c r="H289" s="34">
        <f>Rings!J87*Scores!$E289</f>
        <v>0</v>
      </c>
      <c r="I289" s="34">
        <f>Rings!K87*Scores!$E289</f>
        <v>0</v>
      </c>
      <c r="J289" s="34">
        <f>Rings!L87*Scores!$E289</f>
        <v>0</v>
      </c>
      <c r="K289" s="34">
        <f>Rings!M87*Scores!$E289</f>
        <v>0</v>
      </c>
      <c r="L289" s="34">
        <f>Rings!N87*Scores!$E289</f>
        <v>0</v>
      </c>
      <c r="M289" s="34">
        <f>Rings!O87*Scores!$E289</f>
        <v>0</v>
      </c>
      <c r="N289" s="34">
        <f>Rings!P87*Scores!$E289</f>
        <v>0</v>
      </c>
      <c r="O289" s="34">
        <f>Rings!Q87*Scores!$E289</f>
        <v>0</v>
      </c>
      <c r="P289" s="34">
        <f>Rings!R87*Scores!$E289</f>
        <v>0</v>
      </c>
      <c r="Q289" s="34">
        <f>Rings!S87*Scores!$E289</f>
        <v>0</v>
      </c>
      <c r="R289" s="34">
        <f>Rings!T87*Scores!$E289</f>
        <v>1</v>
      </c>
      <c r="S289" s="34">
        <f>Rings!U87*Scores!$E289</f>
        <v>0</v>
      </c>
      <c r="T289" s="34">
        <f>Rings!V87*Scores!$E289</f>
        <v>0</v>
      </c>
      <c r="U289" s="34">
        <f>Rings!W87*Scores!$E289</f>
        <v>1</v>
      </c>
      <c r="V289" s="34">
        <f>Rings!X87*Scores!$E289</f>
        <v>0</v>
      </c>
      <c r="W289" s="34">
        <f>Rings!Y87*Scores!$E289</f>
        <v>1</v>
      </c>
      <c r="X289" s="34">
        <f>Rings!Z87*Scores!$E289</f>
        <v>1</v>
      </c>
      <c r="Y289" s="34">
        <f>Rings!AA87*Scores!$E289</f>
        <v>1</v>
      </c>
      <c r="Z289" s="34">
        <f>Rings!AB87*Scores!$E289</f>
        <v>0</v>
      </c>
      <c r="AA289" s="34">
        <f>Rings!AC87*Scores!$E289</f>
        <v>0</v>
      </c>
      <c r="AB289" s="34">
        <f>Rings!AD87*Scores!$E289</f>
        <v>1</v>
      </c>
      <c r="AC289" s="34">
        <f>Rings!AE87*Scores!$E289</f>
        <v>0</v>
      </c>
      <c r="AD289" s="34">
        <f>Rings!AF87*Scores!$E289</f>
        <v>1</v>
      </c>
      <c r="AE289" s="34">
        <f>Rings!AG87*Scores!$E289</f>
        <v>0</v>
      </c>
      <c r="AF289" s="34">
        <f>Rings!AH87*Scores!$E289</f>
        <v>1</v>
      </c>
      <c r="AG289" s="34">
        <f>Rings!AI87*Scores!$E289</f>
        <v>1</v>
      </c>
      <c r="AH289" s="34">
        <f>Rings!AJ87*Scores!$E289</f>
        <v>1</v>
      </c>
      <c r="AI289" s="34">
        <f>Rings!AK87*Scores!$E289</f>
        <v>0</v>
      </c>
      <c r="AJ289" s="34">
        <f>Rings!AL87*Scores!$E289</f>
        <v>0</v>
      </c>
      <c r="AK289" s="34">
        <f>Rings!AM87*Scores!$E289</f>
        <v>0</v>
      </c>
      <c r="AL289" s="34">
        <f>Rings!AN87*Scores!$E289</f>
        <v>0</v>
      </c>
      <c r="AM289" s="34">
        <f>Rings!AO87*Scores!$E289</f>
        <v>0</v>
      </c>
      <c r="AN289" s="34">
        <f>Rings!AP87*Scores!$E289</f>
        <v>0</v>
      </c>
      <c r="AO289" s="34">
        <f>Rings!AQ87*Scores!$E289</f>
        <v>0</v>
      </c>
      <c r="AP289" s="34">
        <f>Rings!AR87*Scores!$E289</f>
        <v>0</v>
      </c>
      <c r="AQ289" s="34">
        <f>Rings!AS87*Scores!$E289</f>
        <v>0</v>
      </c>
      <c r="AR289" s="34">
        <f>Rings!AT87*Scores!$E289</f>
        <v>0</v>
      </c>
      <c r="AS289" s="34">
        <f>Rings!AU87*Scores!$E289</f>
        <v>0</v>
      </c>
      <c r="AT289" s="34">
        <f>Rings!AV87*Scores!$E289</f>
        <v>0</v>
      </c>
      <c r="AU289" s="34">
        <f>Rings!AW87*Scores!$E289</f>
        <v>0</v>
      </c>
      <c r="AV289" s="34">
        <f>Rings!AX87*Scores!$E289</f>
        <v>0</v>
      </c>
      <c r="AW289" s="34">
        <f>Rings!AY87*Scores!$E289</f>
        <v>0</v>
      </c>
      <c r="AX289" s="34">
        <f>Rings!AZ87*Scores!$E289</f>
        <v>0</v>
      </c>
      <c r="AY289" s="34">
        <f>Rings!BA87*Scores!$E289</f>
        <v>0</v>
      </c>
      <c r="AZ289" s="34">
        <f>Rings!BB87*Scores!$E289</f>
        <v>0</v>
      </c>
    </row>
    <row r="290" spans="1:52" x14ac:dyDescent="0.3">
      <c r="A290">
        <f>Rings!A88</f>
        <v>384</v>
      </c>
      <c r="B290" t="s">
        <v>652</v>
      </c>
      <c r="C290" t="str">
        <f>Rings!E88</f>
        <v>White Lion</v>
      </c>
      <c r="D290" s="34">
        <f>Rings!F88</f>
        <v>1</v>
      </c>
      <c r="E290" s="34">
        <f>Rings!G88</f>
        <v>1</v>
      </c>
      <c r="G290" s="34">
        <f>Rings!I88*Scores!$E290</f>
        <v>0</v>
      </c>
      <c r="H290" s="34">
        <f>Rings!J88*Scores!$E290</f>
        <v>0</v>
      </c>
      <c r="I290" s="34">
        <f>Rings!K88*Scores!$E290</f>
        <v>0</v>
      </c>
      <c r="J290" s="34">
        <f>Rings!L88*Scores!$E290</f>
        <v>0</v>
      </c>
      <c r="K290" s="34">
        <f>Rings!M88*Scores!$E290</f>
        <v>0</v>
      </c>
      <c r="L290" s="34">
        <f>Rings!N88*Scores!$E290</f>
        <v>0</v>
      </c>
      <c r="M290" s="34">
        <f>Rings!O88*Scores!$E290</f>
        <v>0</v>
      </c>
      <c r="N290" s="34">
        <f>Rings!P88*Scores!$E290</f>
        <v>0</v>
      </c>
      <c r="O290" s="34">
        <f>Rings!Q88*Scores!$E290</f>
        <v>0</v>
      </c>
      <c r="P290" s="34">
        <f>Rings!R88*Scores!$E290</f>
        <v>0</v>
      </c>
      <c r="Q290" s="34">
        <f>Rings!S88*Scores!$E290</f>
        <v>0</v>
      </c>
      <c r="R290" s="34">
        <f>Rings!T88*Scores!$E290</f>
        <v>1</v>
      </c>
      <c r="S290" s="34">
        <f>Rings!U88*Scores!$E290</f>
        <v>0</v>
      </c>
      <c r="T290" s="34">
        <f>Rings!V88*Scores!$E290</f>
        <v>0</v>
      </c>
      <c r="U290" s="34">
        <f>Rings!W88*Scores!$E290</f>
        <v>1</v>
      </c>
      <c r="V290" s="34">
        <f>Rings!X88*Scores!$E290</f>
        <v>0</v>
      </c>
      <c r="W290" s="34">
        <f>Rings!Y88*Scores!$E290</f>
        <v>1</v>
      </c>
      <c r="X290" s="34">
        <f>Rings!Z88*Scores!$E290</f>
        <v>1</v>
      </c>
      <c r="Y290" s="34">
        <f>Rings!AA88*Scores!$E290</f>
        <v>1</v>
      </c>
      <c r="Z290" s="34">
        <f>Rings!AB88*Scores!$E290</f>
        <v>0</v>
      </c>
      <c r="AA290" s="34">
        <f>Rings!AC88*Scores!$E290</f>
        <v>0</v>
      </c>
      <c r="AB290" s="34">
        <f>Rings!AD88*Scores!$E290</f>
        <v>1</v>
      </c>
      <c r="AC290" s="34">
        <f>Rings!AE88*Scores!$E290</f>
        <v>0</v>
      </c>
      <c r="AD290" s="34">
        <f>Rings!AF88*Scores!$E290</f>
        <v>1</v>
      </c>
      <c r="AE290" s="34">
        <f>Rings!AG88*Scores!$E290</f>
        <v>0</v>
      </c>
      <c r="AF290" s="34">
        <f>Rings!AH88*Scores!$E290</f>
        <v>1</v>
      </c>
      <c r="AG290" s="34">
        <f>Rings!AI88*Scores!$E290</f>
        <v>1</v>
      </c>
      <c r="AH290" s="34">
        <f>Rings!AJ88*Scores!$E290</f>
        <v>1</v>
      </c>
      <c r="AI290" s="34">
        <f>Rings!AK88*Scores!$E290</f>
        <v>0</v>
      </c>
      <c r="AJ290" s="34">
        <f>Rings!AL88*Scores!$E290</f>
        <v>0</v>
      </c>
      <c r="AK290" s="34">
        <f>Rings!AM88*Scores!$E290</f>
        <v>0</v>
      </c>
      <c r="AL290" s="34">
        <f>Rings!AN88*Scores!$E290</f>
        <v>0</v>
      </c>
      <c r="AM290" s="34">
        <f>Rings!AO88*Scores!$E290</f>
        <v>0</v>
      </c>
      <c r="AN290" s="34">
        <f>Rings!AP88*Scores!$E290</f>
        <v>0</v>
      </c>
      <c r="AO290" s="34">
        <f>Rings!AQ88*Scores!$E290</f>
        <v>0</v>
      </c>
      <c r="AP290" s="34">
        <f>Rings!AR88*Scores!$E290</f>
        <v>0</v>
      </c>
      <c r="AQ290" s="34">
        <f>Rings!AS88*Scores!$E290</f>
        <v>0</v>
      </c>
      <c r="AR290" s="34">
        <f>Rings!AT88*Scores!$E290</f>
        <v>0</v>
      </c>
      <c r="AS290" s="34">
        <f>Rings!AU88*Scores!$E290</f>
        <v>0</v>
      </c>
      <c r="AT290" s="34">
        <f>Rings!AV88*Scores!$E290</f>
        <v>0</v>
      </c>
      <c r="AU290" s="34">
        <f>Rings!AW88*Scores!$E290</f>
        <v>0</v>
      </c>
      <c r="AV290" s="34">
        <f>Rings!AX88*Scores!$E290</f>
        <v>0</v>
      </c>
      <c r="AW290" s="34">
        <f>Rings!AY88*Scores!$E290</f>
        <v>0</v>
      </c>
      <c r="AX290" s="34">
        <f>Rings!AZ88*Scores!$E290</f>
        <v>0</v>
      </c>
      <c r="AY290" s="34">
        <f>Rings!BA88*Scores!$E290</f>
        <v>0</v>
      </c>
      <c r="AZ290" s="34">
        <f>Rings!BB88*Scores!$E290</f>
        <v>0</v>
      </c>
    </row>
    <row r="291" spans="1:52" x14ac:dyDescent="0.3">
      <c r="A291">
        <f>Rings!A89</f>
        <v>385</v>
      </c>
      <c r="B291" t="s">
        <v>652</v>
      </c>
      <c r="C291" t="str">
        <f>Rings!E89</f>
        <v>Ivinghoe Beacon</v>
      </c>
      <c r="D291" s="34">
        <f>Rings!F89</f>
        <v>1</v>
      </c>
      <c r="E291" s="34">
        <f>Rings!G89</f>
        <v>1</v>
      </c>
      <c r="G291" s="34">
        <f>Rings!I89*Scores!$E291</f>
        <v>0</v>
      </c>
      <c r="H291" s="34">
        <f>Rings!J89*Scores!$E291</f>
        <v>0</v>
      </c>
      <c r="I291" s="34">
        <f>Rings!K89*Scores!$E291</f>
        <v>0</v>
      </c>
      <c r="J291" s="34">
        <f>Rings!L89*Scores!$E291</f>
        <v>0</v>
      </c>
      <c r="K291" s="34">
        <f>Rings!M89*Scores!$E291</f>
        <v>0</v>
      </c>
      <c r="L291" s="34">
        <f>Rings!N89*Scores!$E291</f>
        <v>0</v>
      </c>
      <c r="M291" s="34">
        <f>Rings!O89*Scores!$E291</f>
        <v>0</v>
      </c>
      <c r="N291" s="34">
        <f>Rings!P89*Scores!$E291</f>
        <v>0</v>
      </c>
      <c r="O291" s="34">
        <f>Rings!Q89*Scores!$E291</f>
        <v>0</v>
      </c>
      <c r="P291" s="34">
        <f>Rings!R89*Scores!$E291</f>
        <v>0</v>
      </c>
      <c r="Q291" s="34">
        <f>Rings!S89*Scores!$E291</f>
        <v>0</v>
      </c>
      <c r="R291" s="34">
        <f>Rings!T89*Scores!$E291</f>
        <v>1</v>
      </c>
      <c r="S291" s="34">
        <f>Rings!U89*Scores!$E291</f>
        <v>0</v>
      </c>
      <c r="T291" s="34">
        <f>Rings!V89*Scores!$E291</f>
        <v>0</v>
      </c>
      <c r="U291" s="34">
        <f>Rings!W89*Scores!$E291</f>
        <v>1</v>
      </c>
      <c r="V291" s="34">
        <f>Rings!X89*Scores!$E291</f>
        <v>0</v>
      </c>
      <c r="W291" s="34">
        <f>Rings!Y89*Scores!$E291</f>
        <v>1</v>
      </c>
      <c r="X291" s="34">
        <f>Rings!Z89*Scores!$E291</f>
        <v>1</v>
      </c>
      <c r="Y291" s="34">
        <f>Rings!AA89*Scores!$E291</f>
        <v>1</v>
      </c>
      <c r="Z291" s="34">
        <f>Rings!AB89*Scores!$E291</f>
        <v>0</v>
      </c>
      <c r="AA291" s="34">
        <f>Rings!AC89*Scores!$E291</f>
        <v>0</v>
      </c>
      <c r="AB291" s="34">
        <f>Rings!AD89*Scores!$E291</f>
        <v>1</v>
      </c>
      <c r="AC291" s="34">
        <f>Rings!AE89*Scores!$E291</f>
        <v>0</v>
      </c>
      <c r="AD291" s="34">
        <f>Rings!AF89*Scores!$E291</f>
        <v>1</v>
      </c>
      <c r="AE291" s="34">
        <f>Rings!AG89*Scores!$E291</f>
        <v>1</v>
      </c>
      <c r="AF291" s="34">
        <f>Rings!AH89*Scores!$E291</f>
        <v>1</v>
      </c>
      <c r="AG291" s="34">
        <f>Rings!AI89*Scores!$E291</f>
        <v>1</v>
      </c>
      <c r="AH291" s="34">
        <f>Rings!AJ89*Scores!$E291</f>
        <v>1</v>
      </c>
      <c r="AI291" s="34">
        <f>Rings!AK89*Scores!$E291</f>
        <v>0</v>
      </c>
      <c r="AJ291" s="34">
        <f>Rings!AL89*Scores!$E291</f>
        <v>0</v>
      </c>
      <c r="AK291" s="34">
        <f>Rings!AM89*Scores!$E291</f>
        <v>0</v>
      </c>
      <c r="AL291" s="34">
        <f>Rings!AN89*Scores!$E291</f>
        <v>0</v>
      </c>
      <c r="AM291" s="34">
        <f>Rings!AO89*Scores!$E291</f>
        <v>0</v>
      </c>
      <c r="AN291" s="34">
        <f>Rings!AP89*Scores!$E291</f>
        <v>0</v>
      </c>
      <c r="AO291" s="34">
        <f>Rings!AQ89*Scores!$E291</f>
        <v>0</v>
      </c>
      <c r="AP291" s="34">
        <f>Rings!AR89*Scores!$E291</f>
        <v>0</v>
      </c>
      <c r="AQ291" s="34">
        <f>Rings!AS89*Scores!$E291</f>
        <v>0</v>
      </c>
      <c r="AR291" s="34">
        <f>Rings!AT89*Scores!$E291</f>
        <v>0</v>
      </c>
      <c r="AS291" s="34">
        <f>Rings!AU89*Scores!$E291</f>
        <v>0</v>
      </c>
      <c r="AT291" s="34">
        <f>Rings!AV89*Scores!$E291</f>
        <v>0</v>
      </c>
      <c r="AU291" s="34">
        <f>Rings!AW89*Scores!$E291</f>
        <v>0</v>
      </c>
      <c r="AV291" s="34">
        <f>Rings!AX89*Scores!$E291</f>
        <v>0</v>
      </c>
      <c r="AW291" s="34">
        <f>Rings!AY89*Scores!$E291</f>
        <v>0</v>
      </c>
      <c r="AX291" s="34">
        <f>Rings!AZ89*Scores!$E291</f>
        <v>0</v>
      </c>
      <c r="AY291" s="34">
        <f>Rings!BA89*Scores!$E291</f>
        <v>0</v>
      </c>
      <c r="AZ291" s="34">
        <f>Rings!BB89*Scores!$E291</f>
        <v>0</v>
      </c>
    </row>
    <row r="292" spans="1:52" x14ac:dyDescent="0.3">
      <c r="A292">
        <f>Rings!A90</f>
        <v>386</v>
      </c>
      <c r="B292" t="s">
        <v>652</v>
      </c>
      <c r="C292" t="str">
        <f>Rings!E90</f>
        <v>End of Grim's Ditch</v>
      </c>
      <c r="D292" s="34">
        <f>Rings!F90</f>
        <v>1</v>
      </c>
      <c r="E292" s="34">
        <f>Rings!G90</f>
        <v>1</v>
      </c>
      <c r="G292" s="34">
        <f>Rings!I90*Scores!$E292</f>
        <v>0</v>
      </c>
      <c r="H292" s="34">
        <f>Rings!J90*Scores!$E292</f>
        <v>0</v>
      </c>
      <c r="I292" s="34">
        <f>Rings!K90*Scores!$E292</f>
        <v>0</v>
      </c>
      <c r="J292" s="34">
        <f>Rings!L90*Scores!$E292</f>
        <v>1</v>
      </c>
      <c r="K292" s="34">
        <f>Rings!M90*Scores!$E292</f>
        <v>1</v>
      </c>
      <c r="L292" s="34">
        <f>Rings!N90*Scores!$E292</f>
        <v>1</v>
      </c>
      <c r="M292" s="34">
        <f>Rings!O90*Scores!$E292</f>
        <v>1</v>
      </c>
      <c r="N292" s="34">
        <f>Rings!P90*Scores!$E292</f>
        <v>1</v>
      </c>
      <c r="O292" s="34">
        <f>Rings!Q90*Scores!$E292</f>
        <v>0</v>
      </c>
      <c r="P292" s="34">
        <f>Rings!R90*Scores!$E292</f>
        <v>0</v>
      </c>
      <c r="Q292" s="34">
        <f>Rings!S90*Scores!$E292</f>
        <v>0</v>
      </c>
      <c r="R292" s="34">
        <f>Rings!T90*Scores!$E292</f>
        <v>1</v>
      </c>
      <c r="S292" s="34">
        <f>Rings!U90*Scores!$E292</f>
        <v>0</v>
      </c>
      <c r="T292" s="34">
        <f>Rings!V90*Scores!$E292</f>
        <v>0</v>
      </c>
      <c r="U292" s="34">
        <f>Rings!W90*Scores!$E292</f>
        <v>1</v>
      </c>
      <c r="V292" s="34">
        <f>Rings!X90*Scores!$E292</f>
        <v>0</v>
      </c>
      <c r="W292" s="34">
        <f>Rings!Y90*Scores!$E292</f>
        <v>1</v>
      </c>
      <c r="X292" s="34">
        <f>Rings!Z90*Scores!$E292</f>
        <v>1</v>
      </c>
      <c r="Y292" s="34">
        <f>Rings!AA90*Scores!$E292</f>
        <v>1</v>
      </c>
      <c r="Z292" s="34">
        <f>Rings!AB90*Scores!$E292</f>
        <v>0</v>
      </c>
      <c r="AA292" s="34">
        <f>Rings!AC90*Scores!$E292</f>
        <v>1</v>
      </c>
      <c r="AB292" s="34">
        <f>Rings!AD90*Scores!$E292</f>
        <v>1</v>
      </c>
      <c r="AC292" s="34">
        <f>Rings!AE90*Scores!$E292</f>
        <v>1</v>
      </c>
      <c r="AD292" s="34">
        <f>Rings!AF90*Scores!$E292</f>
        <v>1</v>
      </c>
      <c r="AE292" s="34">
        <f>Rings!AG90*Scores!$E292</f>
        <v>1</v>
      </c>
      <c r="AF292" s="34">
        <f>Rings!AH90*Scores!$E292</f>
        <v>1</v>
      </c>
      <c r="AG292" s="34">
        <f>Rings!AI90*Scores!$E292</f>
        <v>1</v>
      </c>
      <c r="AH292" s="34">
        <f>Rings!AJ90*Scores!$E292</f>
        <v>1</v>
      </c>
      <c r="AI292" s="34">
        <f>Rings!AK90*Scores!$E292</f>
        <v>0</v>
      </c>
      <c r="AJ292" s="34">
        <f>Rings!AL90*Scores!$E292</f>
        <v>0</v>
      </c>
      <c r="AK292" s="34">
        <f>Rings!AM90*Scores!$E292</f>
        <v>0</v>
      </c>
      <c r="AL292" s="34">
        <f>Rings!AN90*Scores!$E292</f>
        <v>0</v>
      </c>
      <c r="AM292" s="34">
        <f>Rings!AO90*Scores!$E292</f>
        <v>0</v>
      </c>
      <c r="AN292" s="34">
        <f>Rings!AP90*Scores!$E292</f>
        <v>0</v>
      </c>
      <c r="AO292" s="34">
        <f>Rings!AQ90*Scores!$E292</f>
        <v>0</v>
      </c>
      <c r="AP292" s="34">
        <f>Rings!AR90*Scores!$E292</f>
        <v>0</v>
      </c>
      <c r="AQ292" s="34">
        <f>Rings!AS90*Scores!$E292</f>
        <v>0</v>
      </c>
      <c r="AR292" s="34">
        <f>Rings!AT90*Scores!$E292</f>
        <v>0</v>
      </c>
      <c r="AS292" s="34">
        <f>Rings!AU90*Scores!$E292</f>
        <v>0</v>
      </c>
      <c r="AT292" s="34">
        <f>Rings!AV90*Scores!$E292</f>
        <v>0</v>
      </c>
      <c r="AU292" s="34">
        <f>Rings!AW90*Scores!$E292</f>
        <v>0</v>
      </c>
      <c r="AV292" s="34">
        <f>Rings!AX90*Scores!$E292</f>
        <v>0</v>
      </c>
      <c r="AW292" s="34">
        <f>Rings!AY90*Scores!$E292</f>
        <v>0</v>
      </c>
      <c r="AX292" s="34">
        <f>Rings!AZ90*Scores!$E292</f>
        <v>0</v>
      </c>
      <c r="AY292" s="34">
        <f>Rings!BA90*Scores!$E292</f>
        <v>0</v>
      </c>
      <c r="AZ292" s="34">
        <f>Rings!BB90*Scores!$E292</f>
        <v>0</v>
      </c>
    </row>
    <row r="293" spans="1:52" x14ac:dyDescent="0.3">
      <c r="A293">
        <f>Rings!A91</f>
        <v>387</v>
      </c>
      <c r="B293" t="s">
        <v>652</v>
      </c>
      <c r="C293" t="str">
        <f>Rings!E91</f>
        <v>Car park</v>
      </c>
      <c r="D293" s="34">
        <f>Rings!F91</f>
        <v>1</v>
      </c>
      <c r="E293" s="34">
        <f>Rings!G91</f>
        <v>1</v>
      </c>
      <c r="G293" s="34">
        <f>Rings!I91*Scores!$E293</f>
        <v>0</v>
      </c>
      <c r="H293" s="34">
        <f>Rings!J91*Scores!$E293</f>
        <v>0</v>
      </c>
      <c r="I293" s="34">
        <f>Rings!K91*Scores!$E293</f>
        <v>0</v>
      </c>
      <c r="J293" s="34">
        <f>Rings!L91*Scores!$E293</f>
        <v>0</v>
      </c>
      <c r="K293" s="34">
        <f>Rings!M91*Scores!$E293</f>
        <v>0</v>
      </c>
      <c r="L293" s="34">
        <f>Rings!N91*Scores!$E293</f>
        <v>0</v>
      </c>
      <c r="M293" s="34">
        <f>Rings!O91*Scores!$E293</f>
        <v>0</v>
      </c>
      <c r="N293" s="34">
        <f>Rings!P91*Scores!$E293</f>
        <v>0</v>
      </c>
      <c r="O293" s="34">
        <f>Rings!Q91*Scores!$E293</f>
        <v>0</v>
      </c>
      <c r="P293" s="34">
        <f>Rings!R91*Scores!$E293</f>
        <v>0</v>
      </c>
      <c r="Q293" s="34">
        <f>Rings!S91*Scores!$E293</f>
        <v>0</v>
      </c>
      <c r="R293" s="34">
        <f>Rings!T91*Scores!$E293</f>
        <v>1</v>
      </c>
      <c r="S293" s="34">
        <f>Rings!U91*Scores!$E293</f>
        <v>0</v>
      </c>
      <c r="T293" s="34">
        <f>Rings!V91*Scores!$E293</f>
        <v>0</v>
      </c>
      <c r="U293" s="34">
        <f>Rings!W91*Scores!$E293</f>
        <v>1</v>
      </c>
      <c r="V293" s="34">
        <f>Rings!X91*Scores!$E293</f>
        <v>0</v>
      </c>
      <c r="W293" s="34">
        <f>Rings!Y91*Scores!$E293</f>
        <v>1</v>
      </c>
      <c r="X293" s="34">
        <f>Rings!Z91*Scores!$E293</f>
        <v>1</v>
      </c>
      <c r="Y293" s="34">
        <f>Rings!AA91*Scores!$E293</f>
        <v>1</v>
      </c>
      <c r="Z293" s="34">
        <f>Rings!AB91*Scores!$E293</f>
        <v>0</v>
      </c>
      <c r="AA293" s="34">
        <f>Rings!AC91*Scores!$E293</f>
        <v>0</v>
      </c>
      <c r="AB293" s="34">
        <f>Rings!AD91*Scores!$E293</f>
        <v>1</v>
      </c>
      <c r="AC293" s="34">
        <f>Rings!AE91*Scores!$E293</f>
        <v>0</v>
      </c>
      <c r="AD293" s="34">
        <f>Rings!AF91*Scores!$E293</f>
        <v>1</v>
      </c>
      <c r="AE293" s="34">
        <f>Rings!AG91*Scores!$E293</f>
        <v>0</v>
      </c>
      <c r="AF293" s="34">
        <f>Rings!AH91*Scores!$E293</f>
        <v>1</v>
      </c>
      <c r="AG293" s="34">
        <f>Rings!AI91*Scores!$E293</f>
        <v>1</v>
      </c>
      <c r="AH293" s="34">
        <f>Rings!AJ91*Scores!$E293</f>
        <v>1</v>
      </c>
      <c r="AI293" s="34">
        <f>Rings!AK91*Scores!$E293</f>
        <v>0</v>
      </c>
      <c r="AJ293" s="34">
        <f>Rings!AL91*Scores!$E293</f>
        <v>0</v>
      </c>
      <c r="AK293" s="34">
        <f>Rings!AM91*Scores!$E293</f>
        <v>0</v>
      </c>
      <c r="AL293" s="34">
        <f>Rings!AN91*Scores!$E293</f>
        <v>0</v>
      </c>
      <c r="AM293" s="34">
        <f>Rings!AO91*Scores!$E293</f>
        <v>0</v>
      </c>
      <c r="AN293" s="34">
        <f>Rings!AP91*Scores!$E293</f>
        <v>0</v>
      </c>
      <c r="AO293" s="34">
        <f>Rings!AQ91*Scores!$E293</f>
        <v>0</v>
      </c>
      <c r="AP293" s="34">
        <f>Rings!AR91*Scores!$E293</f>
        <v>0</v>
      </c>
      <c r="AQ293" s="34">
        <f>Rings!AS91*Scores!$E293</f>
        <v>0</v>
      </c>
      <c r="AR293" s="34">
        <f>Rings!AT91*Scores!$E293</f>
        <v>0</v>
      </c>
      <c r="AS293" s="34">
        <f>Rings!AU91*Scores!$E293</f>
        <v>0</v>
      </c>
      <c r="AT293" s="34">
        <f>Rings!AV91*Scores!$E293</f>
        <v>0</v>
      </c>
      <c r="AU293" s="34">
        <f>Rings!AW91*Scores!$E293</f>
        <v>0</v>
      </c>
      <c r="AV293" s="34">
        <f>Rings!AX91*Scores!$E293</f>
        <v>0</v>
      </c>
      <c r="AW293" s="34">
        <f>Rings!AY91*Scores!$E293</f>
        <v>0</v>
      </c>
      <c r="AX293" s="34">
        <f>Rings!AZ91*Scores!$E293</f>
        <v>0</v>
      </c>
      <c r="AY293" s="34">
        <f>Rings!BA91*Scores!$E293</f>
        <v>0</v>
      </c>
      <c r="AZ293" s="34">
        <f>Rings!BB91*Scores!$E293</f>
        <v>0</v>
      </c>
    </row>
    <row r="294" spans="1:52" x14ac:dyDescent="0.3">
      <c r="A294">
        <f>Rings!A92</f>
        <v>388</v>
      </c>
      <c r="B294" t="s">
        <v>652</v>
      </c>
      <c r="C294" t="str">
        <f>Rings!E92</f>
        <v>Trough, the true treasure</v>
      </c>
      <c r="D294" s="34">
        <f>Rings!F92</f>
        <v>1</v>
      </c>
      <c r="E294" s="34">
        <f>Rings!G92</f>
        <v>1</v>
      </c>
      <c r="G294" s="34">
        <f>Rings!I92*Scores!$E294</f>
        <v>0</v>
      </c>
      <c r="H294" s="34">
        <f>Rings!J92*Scores!$E294</f>
        <v>0</v>
      </c>
      <c r="I294" s="34">
        <f>Rings!K92*Scores!$E294</f>
        <v>0</v>
      </c>
      <c r="J294" s="34">
        <f>Rings!L92*Scores!$E294</f>
        <v>0</v>
      </c>
      <c r="K294" s="34">
        <f>Rings!M92*Scores!$E294</f>
        <v>0</v>
      </c>
      <c r="L294" s="34">
        <f>Rings!N92*Scores!$E294</f>
        <v>0</v>
      </c>
      <c r="M294" s="34">
        <f>Rings!O92*Scores!$E294</f>
        <v>0</v>
      </c>
      <c r="N294" s="34">
        <f>Rings!P92*Scores!$E294</f>
        <v>0</v>
      </c>
      <c r="O294" s="34">
        <f>Rings!Q92*Scores!$E294</f>
        <v>0</v>
      </c>
      <c r="P294" s="34">
        <f>Rings!R92*Scores!$E294</f>
        <v>0</v>
      </c>
      <c r="Q294" s="34">
        <f>Rings!S92*Scores!$E294</f>
        <v>0</v>
      </c>
      <c r="R294" s="34">
        <f>Rings!T92*Scores!$E294</f>
        <v>1</v>
      </c>
      <c r="S294" s="34">
        <f>Rings!U92*Scores!$E294</f>
        <v>0</v>
      </c>
      <c r="T294" s="34">
        <f>Rings!V92*Scores!$E294</f>
        <v>0</v>
      </c>
      <c r="U294" s="34">
        <f>Rings!W92*Scores!$E294</f>
        <v>1</v>
      </c>
      <c r="V294" s="34">
        <f>Rings!X92*Scores!$E294</f>
        <v>0</v>
      </c>
      <c r="W294" s="34">
        <f>Rings!Y92*Scores!$E294</f>
        <v>1</v>
      </c>
      <c r="X294" s="34">
        <f>Rings!Z92*Scores!$E294</f>
        <v>1</v>
      </c>
      <c r="Y294" s="34">
        <f>Rings!AA92*Scores!$E294</f>
        <v>1</v>
      </c>
      <c r="Z294" s="34">
        <f>Rings!AB92*Scores!$E294</f>
        <v>0</v>
      </c>
      <c r="AA294" s="34">
        <f>Rings!AC92*Scores!$E294</f>
        <v>0</v>
      </c>
      <c r="AB294" s="34">
        <f>Rings!AD92*Scores!$E294</f>
        <v>1</v>
      </c>
      <c r="AC294" s="34">
        <f>Rings!AE92*Scores!$E294</f>
        <v>0</v>
      </c>
      <c r="AD294" s="34">
        <f>Rings!AF92*Scores!$E294</f>
        <v>1</v>
      </c>
      <c r="AE294" s="34">
        <f>Rings!AG92*Scores!$E294</f>
        <v>0</v>
      </c>
      <c r="AF294" s="34">
        <f>Rings!AH92*Scores!$E294</f>
        <v>1</v>
      </c>
      <c r="AG294" s="34">
        <f>Rings!AI92*Scores!$E294</f>
        <v>1</v>
      </c>
      <c r="AH294" s="34">
        <f>Rings!AJ92*Scores!$E294</f>
        <v>1</v>
      </c>
      <c r="AI294" s="34">
        <f>Rings!AK92*Scores!$E294</f>
        <v>0</v>
      </c>
      <c r="AJ294" s="34">
        <f>Rings!AL92*Scores!$E294</f>
        <v>0</v>
      </c>
      <c r="AK294" s="34">
        <f>Rings!AM92*Scores!$E294</f>
        <v>0</v>
      </c>
      <c r="AL294" s="34">
        <f>Rings!AN92*Scores!$E294</f>
        <v>0</v>
      </c>
      <c r="AM294" s="34">
        <f>Rings!AO92*Scores!$E294</f>
        <v>0</v>
      </c>
      <c r="AN294" s="34">
        <f>Rings!AP92*Scores!$E294</f>
        <v>0</v>
      </c>
      <c r="AO294" s="34">
        <f>Rings!AQ92*Scores!$E294</f>
        <v>0</v>
      </c>
      <c r="AP294" s="34">
        <f>Rings!AR92*Scores!$E294</f>
        <v>0</v>
      </c>
      <c r="AQ294" s="34">
        <f>Rings!AS92*Scores!$E294</f>
        <v>0</v>
      </c>
      <c r="AR294" s="34">
        <f>Rings!AT92*Scores!$E294</f>
        <v>0</v>
      </c>
      <c r="AS294" s="34">
        <f>Rings!AU92*Scores!$E294</f>
        <v>0</v>
      </c>
      <c r="AT294" s="34">
        <f>Rings!AV92*Scores!$E294</f>
        <v>0</v>
      </c>
      <c r="AU294" s="34">
        <f>Rings!AW92*Scores!$E294</f>
        <v>0</v>
      </c>
      <c r="AV294" s="34">
        <f>Rings!AX92*Scores!$E294</f>
        <v>0</v>
      </c>
      <c r="AW294" s="34">
        <f>Rings!AY92*Scores!$E294</f>
        <v>0</v>
      </c>
      <c r="AX294" s="34">
        <f>Rings!AZ92*Scores!$E294</f>
        <v>0</v>
      </c>
      <c r="AY294" s="34">
        <f>Rings!BA92*Scores!$E294</f>
        <v>0</v>
      </c>
      <c r="AZ294" s="34">
        <f>Rings!BB92*Scores!$E294</f>
        <v>0</v>
      </c>
    </row>
    <row r="295" spans="1:52" x14ac:dyDescent="0.3">
      <c r="A295">
        <f>Rings!A93</f>
        <v>389</v>
      </c>
      <c r="B295" t="s">
        <v>652</v>
      </c>
      <c r="C295" t="str">
        <f>Rings!E93</f>
        <v>Aberlour</v>
      </c>
      <c r="D295" s="34">
        <f>Rings!F93</f>
        <v>1</v>
      </c>
      <c r="E295" s="34">
        <f>Rings!G93</f>
        <v>1</v>
      </c>
      <c r="G295" s="34">
        <f>Rings!I93*Scores!$E295</f>
        <v>0</v>
      </c>
      <c r="H295" s="34">
        <f>Rings!J93*Scores!$E295</f>
        <v>0</v>
      </c>
      <c r="I295" s="34">
        <f>Rings!K93*Scores!$E295</f>
        <v>0</v>
      </c>
      <c r="J295" s="34">
        <f>Rings!L93*Scores!$E295</f>
        <v>1</v>
      </c>
      <c r="K295" s="34">
        <f>Rings!M93*Scores!$E295</f>
        <v>0</v>
      </c>
      <c r="L295" s="34">
        <f>Rings!N93*Scores!$E295</f>
        <v>1</v>
      </c>
      <c r="M295" s="34">
        <f>Rings!O93*Scores!$E295</f>
        <v>1</v>
      </c>
      <c r="N295" s="34">
        <f>Rings!P93*Scores!$E295</f>
        <v>0</v>
      </c>
      <c r="O295" s="34">
        <f>Rings!Q93*Scores!$E295</f>
        <v>1</v>
      </c>
      <c r="P295" s="34">
        <f>Rings!R93*Scores!$E295</f>
        <v>1</v>
      </c>
      <c r="Q295" s="34">
        <f>Rings!S93*Scores!$E295</f>
        <v>0</v>
      </c>
      <c r="R295" s="34">
        <f>Rings!T93*Scores!$E295</f>
        <v>1</v>
      </c>
      <c r="S295" s="34">
        <f>Rings!U93*Scores!$E295</f>
        <v>0</v>
      </c>
      <c r="T295" s="34">
        <f>Rings!V93*Scores!$E295</f>
        <v>1</v>
      </c>
      <c r="U295" s="34">
        <f>Rings!W93*Scores!$E295</f>
        <v>1</v>
      </c>
      <c r="V295" s="34">
        <f>Rings!X93*Scores!$E295</f>
        <v>0</v>
      </c>
      <c r="W295" s="34">
        <f>Rings!Y93*Scores!$E295</f>
        <v>1</v>
      </c>
      <c r="X295" s="34">
        <f>Rings!Z93*Scores!$E295</f>
        <v>1</v>
      </c>
      <c r="Y295" s="34">
        <f>Rings!AA93*Scores!$E295</f>
        <v>1</v>
      </c>
      <c r="Z295" s="34">
        <f>Rings!AB93*Scores!$E295</f>
        <v>0</v>
      </c>
      <c r="AA295" s="34">
        <f>Rings!AC93*Scores!$E295</f>
        <v>0</v>
      </c>
      <c r="AB295" s="34">
        <f>Rings!AD93*Scores!$E295</f>
        <v>0</v>
      </c>
      <c r="AC295" s="34">
        <f>Rings!AE93*Scores!$E295</f>
        <v>0</v>
      </c>
      <c r="AD295" s="34">
        <f>Rings!AF93*Scores!$E295</f>
        <v>1</v>
      </c>
      <c r="AE295" s="34">
        <f>Rings!AG93*Scores!$E295</f>
        <v>1</v>
      </c>
      <c r="AF295" s="34">
        <f>Rings!AH93*Scores!$E295</f>
        <v>1</v>
      </c>
      <c r="AG295" s="34">
        <f>Rings!AI93*Scores!$E295</f>
        <v>1</v>
      </c>
      <c r="AH295" s="34">
        <f>Rings!AJ93*Scores!$E295</f>
        <v>1</v>
      </c>
      <c r="AI295" s="34">
        <f>Rings!AK93*Scores!$E295</f>
        <v>0</v>
      </c>
      <c r="AJ295" s="34">
        <f>Rings!AL93*Scores!$E295</f>
        <v>0</v>
      </c>
      <c r="AK295" s="34">
        <f>Rings!AM93*Scores!$E295</f>
        <v>0</v>
      </c>
      <c r="AL295" s="34">
        <f>Rings!AN93*Scores!$E295</f>
        <v>0</v>
      </c>
      <c r="AM295" s="34">
        <f>Rings!AO93*Scores!$E295</f>
        <v>0</v>
      </c>
      <c r="AN295" s="34">
        <f>Rings!AP93*Scores!$E295</f>
        <v>0</v>
      </c>
      <c r="AO295" s="34">
        <f>Rings!AQ93*Scores!$E295</f>
        <v>0</v>
      </c>
      <c r="AP295" s="34">
        <f>Rings!AR93*Scores!$E295</f>
        <v>0</v>
      </c>
      <c r="AQ295" s="34">
        <f>Rings!AS93*Scores!$E295</f>
        <v>0</v>
      </c>
      <c r="AR295" s="34">
        <f>Rings!AT93*Scores!$E295</f>
        <v>0</v>
      </c>
      <c r="AS295" s="34">
        <f>Rings!AU93*Scores!$E295</f>
        <v>0</v>
      </c>
      <c r="AT295" s="34">
        <f>Rings!AV93*Scores!$E295</f>
        <v>0</v>
      </c>
      <c r="AU295" s="34">
        <f>Rings!AW93*Scores!$E295</f>
        <v>0</v>
      </c>
      <c r="AV295" s="34">
        <f>Rings!AX93*Scores!$E295</f>
        <v>0</v>
      </c>
      <c r="AW295" s="34">
        <f>Rings!AY93*Scores!$E295</f>
        <v>0</v>
      </c>
      <c r="AX295" s="34">
        <f>Rings!AZ93*Scores!$E295</f>
        <v>0</v>
      </c>
      <c r="AY295" s="34">
        <f>Rings!BA93*Scores!$E295</f>
        <v>0</v>
      </c>
      <c r="AZ295" s="34">
        <f>Rings!BB93*Scores!$E295</f>
        <v>0</v>
      </c>
    </row>
    <row r="296" spans="1:52" x14ac:dyDescent="0.3">
      <c r="A296">
        <f>Rings!A94</f>
        <v>390</v>
      </c>
      <c r="B296" t="s">
        <v>652</v>
      </c>
      <c r="C296" t="str">
        <f>Rings!E94</f>
        <v>Wye Valley Brewery</v>
      </c>
      <c r="D296" s="34">
        <f>Rings!F94</f>
        <v>1</v>
      </c>
      <c r="E296" s="34">
        <f>Rings!G94</f>
        <v>1</v>
      </c>
      <c r="G296" s="34">
        <f>Rings!I94*Scores!$E296</f>
        <v>0</v>
      </c>
      <c r="H296" s="34">
        <f>Rings!J94*Scores!$E296</f>
        <v>0</v>
      </c>
      <c r="I296" s="34">
        <f>Rings!K94*Scores!$E296</f>
        <v>0</v>
      </c>
      <c r="J296" s="34">
        <f>Rings!L94*Scores!$E296</f>
        <v>0</v>
      </c>
      <c r="K296" s="34">
        <f>Rings!M94*Scores!$E296</f>
        <v>0</v>
      </c>
      <c r="L296" s="34">
        <f>Rings!N94*Scores!$E296</f>
        <v>1</v>
      </c>
      <c r="M296" s="34">
        <f>Rings!O94*Scores!$E296</f>
        <v>0</v>
      </c>
      <c r="N296" s="34">
        <f>Rings!P94*Scores!$E296</f>
        <v>1</v>
      </c>
      <c r="O296" s="34">
        <f>Rings!Q94*Scores!$E296</f>
        <v>1</v>
      </c>
      <c r="P296" s="34">
        <f>Rings!R94*Scores!$E296</f>
        <v>1</v>
      </c>
      <c r="Q296" s="34">
        <f>Rings!S94*Scores!$E296</f>
        <v>1</v>
      </c>
      <c r="R296" s="34">
        <f>Rings!T94*Scores!$E296</f>
        <v>1</v>
      </c>
      <c r="S296" s="34">
        <f>Rings!U94*Scores!$E296</f>
        <v>1</v>
      </c>
      <c r="T296" s="34">
        <f>Rings!V94*Scores!$E296</f>
        <v>1</v>
      </c>
      <c r="U296" s="34">
        <f>Rings!W94*Scores!$E296</f>
        <v>1</v>
      </c>
      <c r="V296" s="34">
        <f>Rings!X94*Scores!$E296</f>
        <v>1</v>
      </c>
      <c r="W296" s="34">
        <f>Rings!Y94*Scores!$E296</f>
        <v>1</v>
      </c>
      <c r="X296" s="34">
        <f>Rings!Z94*Scores!$E296</f>
        <v>1</v>
      </c>
      <c r="Y296" s="34">
        <f>Rings!AA94*Scores!$E296</f>
        <v>1</v>
      </c>
      <c r="Z296" s="34">
        <f>Rings!AB94*Scores!$E296</f>
        <v>1</v>
      </c>
      <c r="AA296" s="34">
        <f>Rings!AC94*Scores!$E296</f>
        <v>1</v>
      </c>
      <c r="AB296" s="34">
        <f>Rings!AD94*Scores!$E296</f>
        <v>1</v>
      </c>
      <c r="AC296" s="34">
        <f>Rings!AE94*Scores!$E296</f>
        <v>1</v>
      </c>
      <c r="AD296" s="34">
        <f>Rings!AF94*Scores!$E296</f>
        <v>1</v>
      </c>
      <c r="AE296" s="34">
        <f>Rings!AG94*Scores!$E296</f>
        <v>1</v>
      </c>
      <c r="AF296" s="34">
        <f>Rings!AH94*Scores!$E296</f>
        <v>1</v>
      </c>
      <c r="AG296" s="34">
        <f>Rings!AI94*Scores!$E296</f>
        <v>1</v>
      </c>
      <c r="AH296" s="34">
        <f>Rings!AJ94*Scores!$E296</f>
        <v>1</v>
      </c>
      <c r="AI296" s="34">
        <f>Rings!AK94*Scores!$E296</f>
        <v>0</v>
      </c>
      <c r="AJ296" s="34">
        <f>Rings!AL94*Scores!$E296</f>
        <v>0</v>
      </c>
      <c r="AK296" s="34">
        <f>Rings!AM94*Scores!$E296</f>
        <v>0</v>
      </c>
      <c r="AL296" s="34">
        <f>Rings!AN94*Scores!$E296</f>
        <v>0</v>
      </c>
      <c r="AM296" s="34">
        <f>Rings!AO94*Scores!$E296</f>
        <v>0</v>
      </c>
      <c r="AN296" s="34">
        <f>Rings!AP94*Scores!$E296</f>
        <v>0</v>
      </c>
      <c r="AO296" s="34">
        <f>Rings!AQ94*Scores!$E296</f>
        <v>0</v>
      </c>
      <c r="AP296" s="34">
        <f>Rings!AR94*Scores!$E296</f>
        <v>0</v>
      </c>
      <c r="AQ296" s="34">
        <f>Rings!AS94*Scores!$E296</f>
        <v>0</v>
      </c>
      <c r="AR296" s="34">
        <f>Rings!AT94*Scores!$E296</f>
        <v>0</v>
      </c>
      <c r="AS296" s="34">
        <f>Rings!AU94*Scores!$E296</f>
        <v>0</v>
      </c>
      <c r="AT296" s="34">
        <f>Rings!AV94*Scores!$E296</f>
        <v>0</v>
      </c>
      <c r="AU296" s="34">
        <f>Rings!AW94*Scores!$E296</f>
        <v>0</v>
      </c>
      <c r="AV296" s="34">
        <f>Rings!AX94*Scores!$E296</f>
        <v>0</v>
      </c>
      <c r="AW296" s="34">
        <f>Rings!AY94*Scores!$E296</f>
        <v>0</v>
      </c>
      <c r="AX296" s="34">
        <f>Rings!AZ94*Scores!$E296</f>
        <v>0</v>
      </c>
      <c r="AY296" s="34">
        <f>Rings!BA94*Scores!$E296</f>
        <v>0</v>
      </c>
      <c r="AZ296" s="34">
        <f>Rings!BB94*Scores!$E296</f>
        <v>0</v>
      </c>
    </row>
    <row r="297" spans="1:52" x14ac:dyDescent="0.3">
      <c r="A297">
        <f>Rings!A95</f>
        <v>391</v>
      </c>
      <c r="B297" t="s">
        <v>652</v>
      </c>
      <c r="C297" t="str">
        <f>Rings!E95</f>
        <v>The Chequers, 63 Etnam St, Leominster</v>
      </c>
      <c r="D297" s="34">
        <f>Rings!F95</f>
        <v>1</v>
      </c>
      <c r="E297" s="34">
        <f>Rings!G95</f>
        <v>1</v>
      </c>
      <c r="G297" s="34">
        <f>Rings!I95*Scores!$E297</f>
        <v>0</v>
      </c>
      <c r="H297" s="34">
        <f>Rings!J95*Scores!$E297</f>
        <v>0</v>
      </c>
      <c r="I297" s="34">
        <f>Rings!K95*Scores!$E297</f>
        <v>0</v>
      </c>
      <c r="J297" s="34">
        <f>Rings!L95*Scores!$E297</f>
        <v>0</v>
      </c>
      <c r="K297" s="34">
        <f>Rings!M95*Scores!$E297</f>
        <v>0</v>
      </c>
      <c r="L297" s="34">
        <f>Rings!N95*Scores!$E297</f>
        <v>0</v>
      </c>
      <c r="M297" s="34">
        <f>Rings!O95*Scores!$E297</f>
        <v>0</v>
      </c>
      <c r="N297" s="34">
        <f>Rings!P95*Scores!$E297</f>
        <v>0</v>
      </c>
      <c r="O297" s="34">
        <f>Rings!Q95*Scores!$E297</f>
        <v>0</v>
      </c>
      <c r="P297" s="34">
        <f>Rings!R95*Scores!$E297</f>
        <v>0</v>
      </c>
      <c r="Q297" s="34">
        <f>Rings!S95*Scores!$E297</f>
        <v>0</v>
      </c>
      <c r="R297" s="34">
        <f>Rings!T95*Scores!$E297</f>
        <v>1</v>
      </c>
      <c r="S297" s="34">
        <f>Rings!U95*Scores!$E297</f>
        <v>0</v>
      </c>
      <c r="T297" s="34">
        <f>Rings!V95*Scores!$E297</f>
        <v>0</v>
      </c>
      <c r="U297" s="34">
        <f>Rings!W95*Scores!$E297</f>
        <v>1</v>
      </c>
      <c r="V297" s="34">
        <f>Rings!X95*Scores!$E297</f>
        <v>0</v>
      </c>
      <c r="W297" s="34">
        <f>Rings!Y95*Scores!$E297</f>
        <v>1</v>
      </c>
      <c r="X297" s="34">
        <f>Rings!Z95*Scores!$E297</f>
        <v>1</v>
      </c>
      <c r="Y297" s="34">
        <f>Rings!AA95*Scores!$E297</f>
        <v>1</v>
      </c>
      <c r="Z297" s="34">
        <f>Rings!AB95*Scores!$E297</f>
        <v>0</v>
      </c>
      <c r="AA297" s="34">
        <f>Rings!AC95*Scores!$E297</f>
        <v>0</v>
      </c>
      <c r="AB297" s="34">
        <f>Rings!AD95*Scores!$E297</f>
        <v>0</v>
      </c>
      <c r="AC297" s="34">
        <f>Rings!AE95*Scores!$E297</f>
        <v>0</v>
      </c>
      <c r="AD297" s="34">
        <f>Rings!AF95*Scores!$E297</f>
        <v>1</v>
      </c>
      <c r="AE297" s="34">
        <f>Rings!AG95*Scores!$E297</f>
        <v>0</v>
      </c>
      <c r="AF297" s="34">
        <f>Rings!AH95*Scores!$E297</f>
        <v>1</v>
      </c>
      <c r="AG297" s="34">
        <f>Rings!AI95*Scores!$E297</f>
        <v>1</v>
      </c>
      <c r="AH297" s="34">
        <f>Rings!AJ95*Scores!$E297</f>
        <v>1</v>
      </c>
      <c r="AI297" s="34">
        <f>Rings!AK95*Scores!$E297</f>
        <v>0</v>
      </c>
      <c r="AJ297" s="34">
        <f>Rings!AL95*Scores!$E297</f>
        <v>0</v>
      </c>
      <c r="AK297" s="34">
        <f>Rings!AM95*Scores!$E297</f>
        <v>0</v>
      </c>
      <c r="AL297" s="34">
        <f>Rings!AN95*Scores!$E297</f>
        <v>0</v>
      </c>
      <c r="AM297" s="34">
        <f>Rings!AO95*Scores!$E297</f>
        <v>0</v>
      </c>
      <c r="AN297" s="34">
        <f>Rings!AP95*Scores!$E297</f>
        <v>0</v>
      </c>
      <c r="AO297" s="34">
        <f>Rings!AQ95*Scores!$E297</f>
        <v>0</v>
      </c>
      <c r="AP297" s="34">
        <f>Rings!AR95*Scores!$E297</f>
        <v>0</v>
      </c>
      <c r="AQ297" s="34">
        <f>Rings!AS95*Scores!$E297</f>
        <v>0</v>
      </c>
      <c r="AR297" s="34">
        <f>Rings!AT95*Scores!$E297</f>
        <v>0</v>
      </c>
      <c r="AS297" s="34">
        <f>Rings!AU95*Scores!$E297</f>
        <v>0</v>
      </c>
      <c r="AT297" s="34">
        <f>Rings!AV95*Scores!$E297</f>
        <v>0</v>
      </c>
      <c r="AU297" s="34">
        <f>Rings!AW95*Scores!$E297</f>
        <v>0</v>
      </c>
      <c r="AV297" s="34">
        <f>Rings!AX95*Scores!$E297</f>
        <v>0</v>
      </c>
      <c r="AW297" s="34">
        <f>Rings!AY95*Scores!$E297</f>
        <v>0</v>
      </c>
      <c r="AX297" s="34">
        <f>Rings!AZ95*Scores!$E297</f>
        <v>0</v>
      </c>
      <c r="AY297" s="34">
        <f>Rings!BA95*Scores!$E297</f>
        <v>0</v>
      </c>
      <c r="AZ297" s="34">
        <f>Rings!BB95*Scores!$E297</f>
        <v>0</v>
      </c>
    </row>
    <row r="298" spans="1:52" x14ac:dyDescent="0.3">
      <c r="A298">
        <f>Rings!A96</f>
        <v>392</v>
      </c>
      <c r="B298" t="s">
        <v>652</v>
      </c>
      <c r="C298" t="str">
        <f>Rings!E96</f>
        <v>The Red Lion, Weobley</v>
      </c>
      <c r="D298" s="34">
        <f>Rings!F96</f>
        <v>1</v>
      </c>
      <c r="E298" s="34">
        <f>Rings!G96</f>
        <v>1</v>
      </c>
      <c r="G298" s="34">
        <f>Rings!I96*Scores!$E298</f>
        <v>0</v>
      </c>
      <c r="H298" s="34">
        <f>Rings!J96*Scores!$E298</f>
        <v>0</v>
      </c>
      <c r="I298" s="34">
        <f>Rings!K96*Scores!$E298</f>
        <v>0</v>
      </c>
      <c r="J298" s="34">
        <f>Rings!L96*Scores!$E298</f>
        <v>0</v>
      </c>
      <c r="K298" s="34">
        <f>Rings!M96*Scores!$E298</f>
        <v>0</v>
      </c>
      <c r="L298" s="34">
        <f>Rings!N96*Scores!$E298</f>
        <v>0</v>
      </c>
      <c r="M298" s="34">
        <f>Rings!O96*Scores!$E298</f>
        <v>0</v>
      </c>
      <c r="N298" s="34">
        <f>Rings!P96*Scores!$E298</f>
        <v>0</v>
      </c>
      <c r="O298" s="34">
        <f>Rings!Q96*Scores!$E298</f>
        <v>0</v>
      </c>
      <c r="P298" s="34">
        <f>Rings!R96*Scores!$E298</f>
        <v>0</v>
      </c>
      <c r="Q298" s="34">
        <f>Rings!S96*Scores!$E298</f>
        <v>0</v>
      </c>
      <c r="R298" s="34">
        <f>Rings!T96*Scores!$E298</f>
        <v>1</v>
      </c>
      <c r="S298" s="34">
        <f>Rings!U96*Scores!$E298</f>
        <v>0</v>
      </c>
      <c r="T298" s="34">
        <f>Rings!V96*Scores!$E298</f>
        <v>0</v>
      </c>
      <c r="U298" s="34">
        <f>Rings!W96*Scores!$E298</f>
        <v>1</v>
      </c>
      <c r="V298" s="34">
        <f>Rings!X96*Scores!$E298</f>
        <v>0</v>
      </c>
      <c r="W298" s="34">
        <f>Rings!Y96*Scores!$E298</f>
        <v>1</v>
      </c>
      <c r="X298" s="34">
        <f>Rings!Z96*Scores!$E298</f>
        <v>1</v>
      </c>
      <c r="Y298" s="34">
        <f>Rings!AA96*Scores!$E298</f>
        <v>1</v>
      </c>
      <c r="Z298" s="34">
        <f>Rings!AB96*Scores!$E298</f>
        <v>0</v>
      </c>
      <c r="AA298" s="34">
        <f>Rings!AC96*Scores!$E298</f>
        <v>0</v>
      </c>
      <c r="AB298" s="34">
        <f>Rings!AD96*Scores!$E298</f>
        <v>1</v>
      </c>
      <c r="AC298" s="34">
        <f>Rings!AE96*Scores!$E298</f>
        <v>0</v>
      </c>
      <c r="AD298" s="34">
        <f>Rings!AF96*Scores!$E298</f>
        <v>1</v>
      </c>
      <c r="AE298" s="34">
        <f>Rings!AG96*Scores!$E298</f>
        <v>0</v>
      </c>
      <c r="AF298" s="34">
        <f>Rings!AH96*Scores!$E298</f>
        <v>1</v>
      </c>
      <c r="AG298" s="34">
        <f>Rings!AI96*Scores!$E298</f>
        <v>1</v>
      </c>
      <c r="AH298" s="34">
        <f>Rings!AJ96*Scores!$E298</f>
        <v>1</v>
      </c>
      <c r="AI298" s="34">
        <f>Rings!AK96*Scores!$E298</f>
        <v>0</v>
      </c>
      <c r="AJ298" s="34">
        <f>Rings!AL96*Scores!$E298</f>
        <v>0</v>
      </c>
      <c r="AK298" s="34">
        <f>Rings!AM96*Scores!$E298</f>
        <v>0</v>
      </c>
      <c r="AL298" s="34">
        <f>Rings!AN96*Scores!$E298</f>
        <v>0</v>
      </c>
      <c r="AM298" s="34">
        <f>Rings!AO96*Scores!$E298</f>
        <v>0</v>
      </c>
      <c r="AN298" s="34">
        <f>Rings!AP96*Scores!$E298</f>
        <v>0</v>
      </c>
      <c r="AO298" s="34">
        <f>Rings!AQ96*Scores!$E298</f>
        <v>0</v>
      </c>
      <c r="AP298" s="34">
        <f>Rings!AR96*Scores!$E298</f>
        <v>0</v>
      </c>
      <c r="AQ298" s="34">
        <f>Rings!AS96*Scores!$E298</f>
        <v>0</v>
      </c>
      <c r="AR298" s="34">
        <f>Rings!AT96*Scores!$E298</f>
        <v>0</v>
      </c>
      <c r="AS298" s="34">
        <f>Rings!AU96*Scores!$E298</f>
        <v>0</v>
      </c>
      <c r="AT298" s="34">
        <f>Rings!AV96*Scores!$E298</f>
        <v>0</v>
      </c>
      <c r="AU298" s="34">
        <f>Rings!AW96*Scores!$E298</f>
        <v>0</v>
      </c>
      <c r="AV298" s="34">
        <f>Rings!AX96*Scores!$E298</f>
        <v>0</v>
      </c>
      <c r="AW298" s="34">
        <f>Rings!AY96*Scores!$E298</f>
        <v>0</v>
      </c>
      <c r="AX298" s="34">
        <f>Rings!AZ96*Scores!$E298</f>
        <v>0</v>
      </c>
      <c r="AY298" s="34">
        <f>Rings!BA96*Scores!$E298</f>
        <v>0</v>
      </c>
      <c r="AZ298" s="34">
        <f>Rings!BB96*Scores!$E298</f>
        <v>0</v>
      </c>
    </row>
    <row r="299" spans="1:52" x14ac:dyDescent="0.3">
      <c r="A299">
        <f>Rings!A97</f>
        <v>393</v>
      </c>
      <c r="B299" t="s">
        <v>652</v>
      </c>
      <c r="C299" t="str">
        <f>Rings!E97</f>
        <v>The Beacon, Kington (Mike Oldfield)</v>
      </c>
      <c r="D299" s="34">
        <f>Rings!F97</f>
        <v>1</v>
      </c>
      <c r="E299" s="34">
        <f>Rings!G97</f>
        <v>1</v>
      </c>
      <c r="G299" s="34">
        <f>Rings!I97*Scores!$E299</f>
        <v>0</v>
      </c>
      <c r="H299" s="34">
        <f>Rings!J97*Scores!$E299</f>
        <v>0</v>
      </c>
      <c r="I299" s="34">
        <f>Rings!K97*Scores!$E299</f>
        <v>0</v>
      </c>
      <c r="J299" s="34">
        <f>Rings!L97*Scores!$E299</f>
        <v>0</v>
      </c>
      <c r="K299" s="34">
        <f>Rings!M97*Scores!$E299</f>
        <v>0</v>
      </c>
      <c r="L299" s="34">
        <f>Rings!N97*Scores!$E299</f>
        <v>0</v>
      </c>
      <c r="M299" s="34">
        <f>Rings!O97*Scores!$E299</f>
        <v>0</v>
      </c>
      <c r="N299" s="34">
        <f>Rings!P97*Scores!$E299</f>
        <v>0</v>
      </c>
      <c r="O299" s="34">
        <f>Rings!Q97*Scores!$E299</f>
        <v>0</v>
      </c>
      <c r="P299" s="34">
        <f>Rings!R97*Scores!$E299</f>
        <v>0</v>
      </c>
      <c r="Q299" s="34">
        <f>Rings!S97*Scores!$E299</f>
        <v>0</v>
      </c>
      <c r="R299" s="34">
        <f>Rings!T97*Scores!$E299</f>
        <v>1</v>
      </c>
      <c r="S299" s="34">
        <f>Rings!U97*Scores!$E299</f>
        <v>0</v>
      </c>
      <c r="T299" s="34">
        <f>Rings!V97*Scores!$E299</f>
        <v>0</v>
      </c>
      <c r="U299" s="34">
        <f>Rings!W97*Scores!$E299</f>
        <v>1</v>
      </c>
      <c r="V299" s="34">
        <f>Rings!X97*Scores!$E299</f>
        <v>0</v>
      </c>
      <c r="W299" s="34">
        <f>Rings!Y97*Scores!$E299</f>
        <v>1</v>
      </c>
      <c r="X299" s="34">
        <f>Rings!Z97*Scores!$E299</f>
        <v>1</v>
      </c>
      <c r="Y299" s="34">
        <f>Rings!AA97*Scores!$E299</f>
        <v>1</v>
      </c>
      <c r="Z299" s="34">
        <f>Rings!AB97*Scores!$E299</f>
        <v>0</v>
      </c>
      <c r="AA299" s="34">
        <f>Rings!AC97*Scores!$E299</f>
        <v>0</v>
      </c>
      <c r="AB299" s="34">
        <f>Rings!AD97*Scores!$E299</f>
        <v>1</v>
      </c>
      <c r="AC299" s="34">
        <f>Rings!AE97*Scores!$E299</f>
        <v>0</v>
      </c>
      <c r="AD299" s="34">
        <f>Rings!AF97*Scores!$E299</f>
        <v>1</v>
      </c>
      <c r="AE299" s="34">
        <f>Rings!AG97*Scores!$E299</f>
        <v>0</v>
      </c>
      <c r="AF299" s="34">
        <f>Rings!AH97*Scores!$E299</f>
        <v>1</v>
      </c>
      <c r="AG299" s="34">
        <f>Rings!AI97*Scores!$E299</f>
        <v>1</v>
      </c>
      <c r="AH299" s="34">
        <f>Rings!AJ97*Scores!$E299</f>
        <v>1</v>
      </c>
      <c r="AI299" s="34">
        <f>Rings!AK97*Scores!$E299</f>
        <v>0</v>
      </c>
      <c r="AJ299" s="34">
        <f>Rings!AL97*Scores!$E299</f>
        <v>0</v>
      </c>
      <c r="AK299" s="34">
        <f>Rings!AM97*Scores!$E299</f>
        <v>0</v>
      </c>
      <c r="AL299" s="34">
        <f>Rings!AN97*Scores!$E299</f>
        <v>0</v>
      </c>
      <c r="AM299" s="34">
        <f>Rings!AO97*Scores!$E299</f>
        <v>0</v>
      </c>
      <c r="AN299" s="34">
        <f>Rings!AP97*Scores!$E299</f>
        <v>0</v>
      </c>
      <c r="AO299" s="34">
        <f>Rings!AQ97*Scores!$E299</f>
        <v>0</v>
      </c>
      <c r="AP299" s="34">
        <f>Rings!AR97*Scores!$E299</f>
        <v>0</v>
      </c>
      <c r="AQ299" s="34">
        <f>Rings!AS97*Scores!$E299</f>
        <v>0</v>
      </c>
      <c r="AR299" s="34">
        <f>Rings!AT97*Scores!$E299</f>
        <v>0</v>
      </c>
      <c r="AS299" s="34">
        <f>Rings!AU97*Scores!$E299</f>
        <v>0</v>
      </c>
      <c r="AT299" s="34">
        <f>Rings!AV97*Scores!$E299</f>
        <v>0</v>
      </c>
      <c r="AU299" s="34">
        <f>Rings!AW97*Scores!$E299</f>
        <v>0</v>
      </c>
      <c r="AV299" s="34">
        <f>Rings!AX97*Scores!$E299</f>
        <v>0</v>
      </c>
      <c r="AW299" s="34">
        <f>Rings!AY97*Scores!$E299</f>
        <v>0</v>
      </c>
      <c r="AX299" s="34">
        <f>Rings!AZ97*Scores!$E299</f>
        <v>0</v>
      </c>
      <c r="AY299" s="34">
        <f>Rings!BA97*Scores!$E299</f>
        <v>0</v>
      </c>
      <c r="AZ299" s="34">
        <f>Rings!BB97*Scores!$E299</f>
        <v>0</v>
      </c>
    </row>
    <row r="300" spans="1:52" x14ac:dyDescent="0.3">
      <c r="A300">
        <f>Rings!A98</f>
        <v>394</v>
      </c>
      <c r="B300" t="s">
        <v>652</v>
      </c>
      <c r="C300" t="str">
        <f>Rings!E98</f>
        <v>Offas Dyke</v>
      </c>
      <c r="D300" s="34">
        <f>Rings!F98</f>
        <v>1</v>
      </c>
      <c r="E300" s="34">
        <f>Rings!G98</f>
        <v>1</v>
      </c>
      <c r="G300" s="34">
        <f>Rings!I98*Scores!$E300</f>
        <v>0</v>
      </c>
      <c r="H300" s="34">
        <f>Rings!J98*Scores!$E300</f>
        <v>0</v>
      </c>
      <c r="I300" s="34">
        <f>Rings!K98*Scores!$E300</f>
        <v>0</v>
      </c>
      <c r="J300" s="34">
        <f>Rings!L98*Scores!$E300</f>
        <v>0</v>
      </c>
      <c r="K300" s="34">
        <f>Rings!M98*Scores!$E300</f>
        <v>0</v>
      </c>
      <c r="L300" s="34">
        <f>Rings!N98*Scores!$E300</f>
        <v>0</v>
      </c>
      <c r="M300" s="34">
        <f>Rings!O98*Scores!$E300</f>
        <v>0</v>
      </c>
      <c r="N300" s="34">
        <f>Rings!P98*Scores!$E300</f>
        <v>0</v>
      </c>
      <c r="O300" s="34">
        <f>Rings!Q98*Scores!$E300</f>
        <v>0</v>
      </c>
      <c r="P300" s="34">
        <f>Rings!R98*Scores!$E300</f>
        <v>0</v>
      </c>
      <c r="Q300" s="34">
        <f>Rings!S98*Scores!$E300</f>
        <v>0</v>
      </c>
      <c r="R300" s="34">
        <f>Rings!T98*Scores!$E300</f>
        <v>1</v>
      </c>
      <c r="S300" s="34">
        <f>Rings!U98*Scores!$E300</f>
        <v>0</v>
      </c>
      <c r="T300" s="34">
        <f>Rings!V98*Scores!$E300</f>
        <v>0</v>
      </c>
      <c r="U300" s="34">
        <f>Rings!W98*Scores!$E300</f>
        <v>1</v>
      </c>
      <c r="V300" s="34">
        <f>Rings!X98*Scores!$E300</f>
        <v>0</v>
      </c>
      <c r="W300" s="34">
        <f>Rings!Y98*Scores!$E300</f>
        <v>1</v>
      </c>
      <c r="X300" s="34">
        <f>Rings!Z98*Scores!$E300</f>
        <v>1</v>
      </c>
      <c r="Y300" s="34">
        <f>Rings!AA98*Scores!$E300</f>
        <v>1</v>
      </c>
      <c r="Z300" s="34">
        <f>Rings!AB98*Scores!$E300</f>
        <v>0</v>
      </c>
      <c r="AA300" s="34">
        <f>Rings!AC98*Scores!$E300</f>
        <v>0</v>
      </c>
      <c r="AB300" s="34">
        <f>Rings!AD98*Scores!$E300</f>
        <v>1</v>
      </c>
      <c r="AC300" s="34">
        <f>Rings!AE98*Scores!$E300</f>
        <v>0</v>
      </c>
      <c r="AD300" s="34">
        <f>Rings!AF98*Scores!$E300</f>
        <v>1</v>
      </c>
      <c r="AE300" s="34">
        <f>Rings!AG98*Scores!$E300</f>
        <v>0</v>
      </c>
      <c r="AF300" s="34">
        <f>Rings!AH98*Scores!$E300</f>
        <v>1</v>
      </c>
      <c r="AG300" s="34">
        <f>Rings!AI98*Scores!$E300</f>
        <v>1</v>
      </c>
      <c r="AH300" s="34">
        <f>Rings!AJ98*Scores!$E300</f>
        <v>1</v>
      </c>
      <c r="AI300" s="34">
        <f>Rings!AK98*Scores!$E300</f>
        <v>0</v>
      </c>
      <c r="AJ300" s="34">
        <f>Rings!AL98*Scores!$E300</f>
        <v>0</v>
      </c>
      <c r="AK300" s="34">
        <f>Rings!AM98*Scores!$E300</f>
        <v>0</v>
      </c>
      <c r="AL300" s="34">
        <f>Rings!AN98*Scores!$E300</f>
        <v>0</v>
      </c>
      <c r="AM300" s="34">
        <f>Rings!AO98*Scores!$E300</f>
        <v>0</v>
      </c>
      <c r="AN300" s="34">
        <f>Rings!AP98*Scores!$E300</f>
        <v>0</v>
      </c>
      <c r="AO300" s="34">
        <f>Rings!AQ98*Scores!$E300</f>
        <v>0</v>
      </c>
      <c r="AP300" s="34">
        <f>Rings!AR98*Scores!$E300</f>
        <v>0</v>
      </c>
      <c r="AQ300" s="34">
        <f>Rings!AS98*Scores!$E300</f>
        <v>0</v>
      </c>
      <c r="AR300" s="34">
        <f>Rings!AT98*Scores!$E300</f>
        <v>0</v>
      </c>
      <c r="AS300" s="34">
        <f>Rings!AU98*Scores!$E300</f>
        <v>0</v>
      </c>
      <c r="AT300" s="34">
        <f>Rings!AV98*Scores!$E300</f>
        <v>0</v>
      </c>
      <c r="AU300" s="34">
        <f>Rings!AW98*Scores!$E300</f>
        <v>0</v>
      </c>
      <c r="AV300" s="34">
        <f>Rings!AX98*Scores!$E300</f>
        <v>0</v>
      </c>
      <c r="AW300" s="34">
        <f>Rings!AY98*Scores!$E300</f>
        <v>0</v>
      </c>
      <c r="AX300" s="34">
        <f>Rings!AZ98*Scores!$E300</f>
        <v>0</v>
      </c>
      <c r="AY300" s="34">
        <f>Rings!BA98*Scores!$E300</f>
        <v>0</v>
      </c>
      <c r="AZ300" s="34">
        <f>Rings!BB98*Scores!$E300</f>
        <v>0</v>
      </c>
    </row>
    <row r="301" spans="1:52" x14ac:dyDescent="0.3">
      <c r="A301">
        <f>Rings!A99</f>
        <v>395</v>
      </c>
      <c r="B301" t="s">
        <v>652</v>
      </c>
      <c r="C301" t="str">
        <f>Rings!E99</f>
        <v>Kington Golf Club Car Park</v>
      </c>
      <c r="D301" s="34">
        <f>Rings!F99</f>
        <v>1</v>
      </c>
      <c r="E301" s="34">
        <f>Rings!G99</f>
        <v>1</v>
      </c>
      <c r="G301" s="34">
        <f>Rings!I99*Scores!$E301</f>
        <v>0</v>
      </c>
      <c r="H301" s="34">
        <f>Rings!J99*Scores!$E301</f>
        <v>0</v>
      </c>
      <c r="I301" s="34">
        <f>Rings!K99*Scores!$E301</f>
        <v>0</v>
      </c>
      <c r="J301" s="34">
        <f>Rings!L99*Scores!$E301</f>
        <v>0</v>
      </c>
      <c r="K301" s="34">
        <f>Rings!M99*Scores!$E301</f>
        <v>0</v>
      </c>
      <c r="L301" s="34">
        <f>Rings!N99*Scores!$E301</f>
        <v>0</v>
      </c>
      <c r="M301" s="34">
        <f>Rings!O99*Scores!$E301</f>
        <v>0</v>
      </c>
      <c r="N301" s="34">
        <f>Rings!P99*Scores!$E301</f>
        <v>0</v>
      </c>
      <c r="O301" s="34">
        <f>Rings!Q99*Scores!$E301</f>
        <v>0</v>
      </c>
      <c r="P301" s="34">
        <f>Rings!R99*Scores!$E301</f>
        <v>0</v>
      </c>
      <c r="Q301" s="34">
        <f>Rings!S99*Scores!$E301</f>
        <v>0</v>
      </c>
      <c r="R301" s="34">
        <f>Rings!T99*Scores!$E301</f>
        <v>1</v>
      </c>
      <c r="S301" s="34">
        <f>Rings!U99*Scores!$E301</f>
        <v>0</v>
      </c>
      <c r="T301" s="34">
        <f>Rings!V99*Scores!$E301</f>
        <v>0</v>
      </c>
      <c r="U301" s="34">
        <f>Rings!W99*Scores!$E301</f>
        <v>1</v>
      </c>
      <c r="V301" s="34">
        <f>Rings!X99*Scores!$E301</f>
        <v>0</v>
      </c>
      <c r="W301" s="34">
        <f>Rings!Y99*Scores!$E301</f>
        <v>1</v>
      </c>
      <c r="X301" s="34">
        <f>Rings!Z99*Scores!$E301</f>
        <v>1</v>
      </c>
      <c r="Y301" s="34">
        <f>Rings!AA99*Scores!$E301</f>
        <v>1</v>
      </c>
      <c r="Z301" s="34">
        <f>Rings!AB99*Scores!$E301</f>
        <v>0</v>
      </c>
      <c r="AA301" s="34">
        <f>Rings!AC99*Scores!$E301</f>
        <v>0</v>
      </c>
      <c r="AB301" s="34">
        <f>Rings!AD99*Scores!$E301</f>
        <v>1</v>
      </c>
      <c r="AC301" s="34">
        <f>Rings!AE99*Scores!$E301</f>
        <v>0</v>
      </c>
      <c r="AD301" s="34">
        <f>Rings!AF99*Scores!$E301</f>
        <v>1</v>
      </c>
      <c r="AE301" s="34">
        <f>Rings!AG99*Scores!$E301</f>
        <v>0</v>
      </c>
      <c r="AF301" s="34">
        <f>Rings!AH99*Scores!$E301</f>
        <v>0</v>
      </c>
      <c r="AG301" s="34">
        <f>Rings!AI99*Scores!$E301</f>
        <v>1</v>
      </c>
      <c r="AH301" s="34">
        <f>Rings!AJ99*Scores!$E301</f>
        <v>1</v>
      </c>
      <c r="AI301" s="34">
        <f>Rings!AK99*Scores!$E301</f>
        <v>0</v>
      </c>
      <c r="AJ301" s="34">
        <f>Rings!AL99*Scores!$E301</f>
        <v>0</v>
      </c>
      <c r="AK301" s="34">
        <f>Rings!AM99*Scores!$E301</f>
        <v>0</v>
      </c>
      <c r="AL301" s="34">
        <f>Rings!AN99*Scores!$E301</f>
        <v>0</v>
      </c>
      <c r="AM301" s="34">
        <f>Rings!AO99*Scores!$E301</f>
        <v>0</v>
      </c>
      <c r="AN301" s="34">
        <f>Rings!AP99*Scores!$E301</f>
        <v>0</v>
      </c>
      <c r="AO301" s="34">
        <f>Rings!AQ99*Scores!$E301</f>
        <v>0</v>
      </c>
      <c r="AP301" s="34">
        <f>Rings!AR99*Scores!$E301</f>
        <v>0</v>
      </c>
      <c r="AQ301" s="34">
        <f>Rings!AS99*Scores!$E301</f>
        <v>0</v>
      </c>
      <c r="AR301" s="34">
        <f>Rings!AT99*Scores!$E301</f>
        <v>0</v>
      </c>
      <c r="AS301" s="34">
        <f>Rings!AU99*Scores!$E301</f>
        <v>0</v>
      </c>
      <c r="AT301" s="34">
        <f>Rings!AV99*Scores!$E301</f>
        <v>0</v>
      </c>
      <c r="AU301" s="34">
        <f>Rings!AW99*Scores!$E301</f>
        <v>0</v>
      </c>
      <c r="AV301" s="34">
        <f>Rings!AX99*Scores!$E301</f>
        <v>0</v>
      </c>
      <c r="AW301" s="34">
        <f>Rings!AY99*Scores!$E301</f>
        <v>0</v>
      </c>
      <c r="AX301" s="34">
        <f>Rings!AZ99*Scores!$E301</f>
        <v>0</v>
      </c>
      <c r="AY301" s="34">
        <f>Rings!BA99*Scores!$E301</f>
        <v>0</v>
      </c>
      <c r="AZ301" s="34">
        <f>Rings!BB99*Scores!$E301</f>
        <v>0</v>
      </c>
    </row>
    <row r="302" spans="1:52" x14ac:dyDescent="0.3">
      <c r="A302">
        <f>Rings!A100</f>
        <v>396</v>
      </c>
      <c r="B302" t="s">
        <v>652</v>
      </c>
      <c r="C302" t="str">
        <f>Rings!E100</f>
        <v>Hergest Ridge</v>
      </c>
      <c r="D302" s="34">
        <f>Rings!F100</f>
        <v>1</v>
      </c>
      <c r="E302" s="34">
        <f>Rings!G100</f>
        <v>1</v>
      </c>
      <c r="G302" s="34">
        <f>Rings!I100*Scores!$E302</f>
        <v>0</v>
      </c>
      <c r="H302" s="34">
        <f>Rings!J100*Scores!$E302</f>
        <v>0</v>
      </c>
      <c r="I302" s="34">
        <f>Rings!K100*Scores!$E302</f>
        <v>0</v>
      </c>
      <c r="J302" s="34">
        <f>Rings!L100*Scores!$E302</f>
        <v>0</v>
      </c>
      <c r="K302" s="34">
        <f>Rings!M100*Scores!$E302</f>
        <v>0</v>
      </c>
      <c r="L302" s="34">
        <f>Rings!N100*Scores!$E302</f>
        <v>0</v>
      </c>
      <c r="M302" s="34">
        <f>Rings!O100*Scores!$E302</f>
        <v>0</v>
      </c>
      <c r="N302" s="34">
        <f>Rings!P100*Scores!$E302</f>
        <v>0</v>
      </c>
      <c r="O302" s="34">
        <f>Rings!Q100*Scores!$E302</f>
        <v>0</v>
      </c>
      <c r="P302" s="34">
        <f>Rings!R100*Scores!$E302</f>
        <v>0</v>
      </c>
      <c r="Q302" s="34">
        <f>Rings!S100*Scores!$E302</f>
        <v>0</v>
      </c>
      <c r="R302" s="34">
        <f>Rings!T100*Scores!$E302</f>
        <v>1</v>
      </c>
      <c r="S302" s="34">
        <f>Rings!U100*Scores!$E302</f>
        <v>0</v>
      </c>
      <c r="T302" s="34">
        <f>Rings!V100*Scores!$E302</f>
        <v>0</v>
      </c>
      <c r="U302" s="34">
        <f>Rings!W100*Scores!$E302</f>
        <v>1</v>
      </c>
      <c r="V302" s="34">
        <f>Rings!X100*Scores!$E302</f>
        <v>0</v>
      </c>
      <c r="W302" s="34">
        <f>Rings!Y100*Scores!$E302</f>
        <v>1</v>
      </c>
      <c r="X302" s="34">
        <f>Rings!Z100*Scores!$E302</f>
        <v>1</v>
      </c>
      <c r="Y302" s="34">
        <f>Rings!AA100*Scores!$E302</f>
        <v>1</v>
      </c>
      <c r="Z302" s="34">
        <f>Rings!AB100*Scores!$E302</f>
        <v>0</v>
      </c>
      <c r="AA302" s="34">
        <f>Rings!AC100*Scores!$E302</f>
        <v>0</v>
      </c>
      <c r="AB302" s="34">
        <f>Rings!AD100*Scores!$E302</f>
        <v>1</v>
      </c>
      <c r="AC302" s="34">
        <f>Rings!AE100*Scores!$E302</f>
        <v>0</v>
      </c>
      <c r="AD302" s="34">
        <f>Rings!AF100*Scores!$E302</f>
        <v>1</v>
      </c>
      <c r="AE302" s="34">
        <f>Rings!AG100*Scores!$E302</f>
        <v>0</v>
      </c>
      <c r="AF302" s="34">
        <f>Rings!AH100*Scores!$E302</f>
        <v>0</v>
      </c>
      <c r="AG302" s="34">
        <f>Rings!AI100*Scores!$E302</f>
        <v>1</v>
      </c>
      <c r="AH302" s="34">
        <f>Rings!AJ100*Scores!$E302</f>
        <v>1</v>
      </c>
      <c r="AI302" s="34">
        <f>Rings!AK100*Scores!$E302</f>
        <v>0</v>
      </c>
      <c r="AJ302" s="34">
        <f>Rings!AL100*Scores!$E302</f>
        <v>0</v>
      </c>
      <c r="AK302" s="34">
        <f>Rings!AM100*Scores!$E302</f>
        <v>0</v>
      </c>
      <c r="AL302" s="34">
        <f>Rings!AN100*Scores!$E302</f>
        <v>0</v>
      </c>
      <c r="AM302" s="34">
        <f>Rings!AO100*Scores!$E302</f>
        <v>0</v>
      </c>
      <c r="AN302" s="34">
        <f>Rings!AP100*Scores!$E302</f>
        <v>0</v>
      </c>
      <c r="AO302" s="34">
        <f>Rings!AQ100*Scores!$E302</f>
        <v>0</v>
      </c>
      <c r="AP302" s="34">
        <f>Rings!AR100*Scores!$E302</f>
        <v>0</v>
      </c>
      <c r="AQ302" s="34">
        <f>Rings!AS100*Scores!$E302</f>
        <v>0</v>
      </c>
      <c r="AR302" s="34">
        <f>Rings!AT100*Scores!$E302</f>
        <v>0</v>
      </c>
      <c r="AS302" s="34">
        <f>Rings!AU100*Scores!$E302</f>
        <v>0</v>
      </c>
      <c r="AT302" s="34">
        <f>Rings!AV100*Scores!$E302</f>
        <v>0</v>
      </c>
      <c r="AU302" s="34">
        <f>Rings!AW100*Scores!$E302</f>
        <v>0</v>
      </c>
      <c r="AV302" s="34">
        <f>Rings!AX100*Scores!$E302</f>
        <v>0</v>
      </c>
      <c r="AW302" s="34">
        <f>Rings!AY100*Scores!$E302</f>
        <v>0</v>
      </c>
      <c r="AX302" s="34">
        <f>Rings!AZ100*Scores!$E302</f>
        <v>0</v>
      </c>
      <c r="AY302" s="34">
        <f>Rings!BA100*Scores!$E302</f>
        <v>0</v>
      </c>
      <c r="AZ302" s="34">
        <f>Rings!BB100*Scores!$E302</f>
        <v>0</v>
      </c>
    </row>
    <row r="303" spans="1:52" x14ac:dyDescent="0.3">
      <c r="A303">
        <f>Rings!A101</f>
        <v>397</v>
      </c>
      <c r="B303" t="s">
        <v>652</v>
      </c>
      <c r="C303" t="str">
        <f>Rings!E101</f>
        <v>identify link to Mike Oldfield's album Hergest Ridge</v>
      </c>
      <c r="D303" s="34">
        <f>Rings!F101</f>
        <v>2</v>
      </c>
      <c r="E303" s="34">
        <f>Rings!G101</f>
        <v>23</v>
      </c>
      <c r="G303" s="34">
        <f>Rings!I101*Scores!$E303</f>
        <v>0</v>
      </c>
      <c r="H303" s="34">
        <f>Rings!J101*Scores!$E303</f>
        <v>0</v>
      </c>
      <c r="I303" s="34">
        <f>Rings!K101*Scores!$E303</f>
        <v>0</v>
      </c>
      <c r="J303" s="34">
        <f>Rings!L101*Scores!$E303</f>
        <v>0</v>
      </c>
      <c r="K303" s="34">
        <f>Rings!M101*Scores!$E303</f>
        <v>0</v>
      </c>
      <c r="L303" s="34">
        <f>Rings!N101*Scores!$E303</f>
        <v>0</v>
      </c>
      <c r="M303" s="34">
        <f>Rings!O101*Scores!$E303</f>
        <v>0</v>
      </c>
      <c r="N303" s="34">
        <f>Rings!P101*Scores!$E303</f>
        <v>0</v>
      </c>
      <c r="O303" s="34">
        <f>Rings!Q101*Scores!$E303</f>
        <v>0</v>
      </c>
      <c r="P303" s="34">
        <f>Rings!R101*Scores!$E303</f>
        <v>0</v>
      </c>
      <c r="Q303" s="34">
        <f>Rings!S101*Scores!$E303</f>
        <v>0</v>
      </c>
      <c r="R303" s="34">
        <f>Rings!T101*Scores!$E303</f>
        <v>23</v>
      </c>
      <c r="S303" s="34">
        <f>Rings!U101*Scores!$E303</f>
        <v>0</v>
      </c>
      <c r="T303" s="34">
        <f>Rings!V101*Scores!$E303</f>
        <v>0</v>
      </c>
      <c r="U303" s="34">
        <f>Rings!W101*Scores!$E303</f>
        <v>23</v>
      </c>
      <c r="V303" s="34">
        <f>Rings!X101*Scores!$E303</f>
        <v>0</v>
      </c>
      <c r="W303" s="34">
        <f>Rings!Y101*Scores!$E303</f>
        <v>23</v>
      </c>
      <c r="X303" s="34">
        <f>Rings!Z101*Scores!$E303</f>
        <v>0</v>
      </c>
      <c r="Y303" s="34">
        <f>Rings!AA101*Scores!$E303</f>
        <v>23</v>
      </c>
      <c r="Z303" s="34">
        <f>Rings!AB101*Scores!$E303</f>
        <v>0</v>
      </c>
      <c r="AA303" s="34">
        <f>Rings!AC101*Scores!$E303</f>
        <v>0</v>
      </c>
      <c r="AB303" s="34">
        <f>Rings!AD101*Scores!$E303</f>
        <v>23</v>
      </c>
      <c r="AC303" s="34">
        <f>Rings!AE101*Scores!$E303</f>
        <v>0</v>
      </c>
      <c r="AD303" s="34">
        <f>Rings!AF101*Scores!$E303</f>
        <v>23</v>
      </c>
      <c r="AE303" s="34">
        <f>Rings!AG101*Scores!$E303</f>
        <v>0</v>
      </c>
      <c r="AF303" s="34">
        <f>Rings!AH101*Scores!$E303</f>
        <v>0</v>
      </c>
      <c r="AG303" s="34">
        <f>Rings!AI101*Scores!$E303</f>
        <v>0</v>
      </c>
      <c r="AH303" s="34">
        <f>Rings!AJ101*Scores!$E303</f>
        <v>0</v>
      </c>
      <c r="AI303" s="34">
        <f>Rings!AK101*Scores!$E303</f>
        <v>0</v>
      </c>
      <c r="AJ303" s="34">
        <f>Rings!AL101*Scores!$E303</f>
        <v>0</v>
      </c>
      <c r="AK303" s="34">
        <f>Rings!AM101*Scores!$E303</f>
        <v>0</v>
      </c>
      <c r="AL303" s="34">
        <f>Rings!AN101*Scores!$E303</f>
        <v>0</v>
      </c>
      <c r="AM303" s="34">
        <f>Rings!AO101*Scores!$E303</f>
        <v>0</v>
      </c>
      <c r="AN303" s="34">
        <f>Rings!AP101*Scores!$E303</f>
        <v>0</v>
      </c>
      <c r="AO303" s="34">
        <f>Rings!AQ101*Scores!$E303</f>
        <v>0</v>
      </c>
      <c r="AP303" s="34">
        <f>Rings!AR101*Scores!$E303</f>
        <v>0</v>
      </c>
      <c r="AQ303" s="34">
        <f>Rings!AS101*Scores!$E303</f>
        <v>0</v>
      </c>
      <c r="AR303" s="34">
        <f>Rings!AT101*Scores!$E303</f>
        <v>0</v>
      </c>
      <c r="AS303" s="34">
        <f>Rings!AU101*Scores!$E303</f>
        <v>0</v>
      </c>
      <c r="AT303" s="34">
        <f>Rings!AV101*Scores!$E303</f>
        <v>0</v>
      </c>
      <c r="AU303" s="34">
        <f>Rings!AW101*Scores!$E303</f>
        <v>0</v>
      </c>
      <c r="AV303" s="34">
        <f>Rings!AX101*Scores!$E303</f>
        <v>0</v>
      </c>
      <c r="AW303" s="34">
        <f>Rings!AY101*Scores!$E303</f>
        <v>0</v>
      </c>
      <c r="AX303" s="34">
        <f>Rings!AZ101*Scores!$E303</f>
        <v>0</v>
      </c>
      <c r="AY303" s="34">
        <f>Rings!BA101*Scores!$E303</f>
        <v>0</v>
      </c>
      <c r="AZ303" s="34">
        <f>Rings!BB101*Scores!$E303</f>
        <v>0</v>
      </c>
    </row>
    <row r="304" spans="1:52" x14ac:dyDescent="0.3">
      <c r="A304">
        <f>Rings!A102</f>
        <v>398</v>
      </c>
      <c r="B304" t="s">
        <v>652</v>
      </c>
      <c r="C304" t="str">
        <f>Rings!E102</f>
        <v>Edradour</v>
      </c>
      <c r="D304" s="34">
        <f>Rings!F102</f>
        <v>1</v>
      </c>
      <c r="E304" s="34">
        <f>Rings!G102</f>
        <v>1</v>
      </c>
      <c r="G304" s="34">
        <f>Rings!I102*Scores!$E304</f>
        <v>0</v>
      </c>
      <c r="H304" s="34">
        <f>Rings!J102*Scores!$E304</f>
        <v>1</v>
      </c>
      <c r="I304" s="34">
        <f>Rings!K102*Scores!$E304</f>
        <v>0</v>
      </c>
      <c r="J304" s="34">
        <f>Rings!L102*Scores!$E304</f>
        <v>1</v>
      </c>
      <c r="K304" s="34">
        <f>Rings!M102*Scores!$E304</f>
        <v>0</v>
      </c>
      <c r="L304" s="34">
        <f>Rings!N102*Scores!$E304</f>
        <v>1</v>
      </c>
      <c r="M304" s="34">
        <f>Rings!O102*Scores!$E304</f>
        <v>1</v>
      </c>
      <c r="N304" s="34">
        <f>Rings!P102*Scores!$E304</f>
        <v>0</v>
      </c>
      <c r="O304" s="34">
        <f>Rings!Q102*Scores!$E304</f>
        <v>1</v>
      </c>
      <c r="P304" s="34">
        <f>Rings!R102*Scores!$E304</f>
        <v>1</v>
      </c>
      <c r="Q304" s="34">
        <f>Rings!S102*Scores!$E304</f>
        <v>1</v>
      </c>
      <c r="R304" s="34">
        <f>Rings!T102*Scores!$E304</f>
        <v>1</v>
      </c>
      <c r="S304" s="34">
        <f>Rings!U102*Scores!$E304</f>
        <v>1</v>
      </c>
      <c r="T304" s="34">
        <f>Rings!V102*Scores!$E304</f>
        <v>1</v>
      </c>
      <c r="U304" s="34">
        <f>Rings!W102*Scores!$E304</f>
        <v>1</v>
      </c>
      <c r="V304" s="34">
        <f>Rings!X102*Scores!$E304</f>
        <v>1</v>
      </c>
      <c r="W304" s="34">
        <f>Rings!Y102*Scores!$E304</f>
        <v>1</v>
      </c>
      <c r="X304" s="34">
        <f>Rings!Z102*Scores!$E304</f>
        <v>1</v>
      </c>
      <c r="Y304" s="34">
        <f>Rings!AA102*Scores!$E304</f>
        <v>1</v>
      </c>
      <c r="Z304" s="34">
        <f>Rings!AB102*Scores!$E304</f>
        <v>1</v>
      </c>
      <c r="AA304" s="34">
        <f>Rings!AC102*Scores!$E304</f>
        <v>1</v>
      </c>
      <c r="AB304" s="34">
        <f>Rings!AD102*Scores!$E304</f>
        <v>1</v>
      </c>
      <c r="AC304" s="34">
        <f>Rings!AE102*Scores!$E304</f>
        <v>1</v>
      </c>
      <c r="AD304" s="34">
        <f>Rings!AF102*Scores!$E304</f>
        <v>1</v>
      </c>
      <c r="AE304" s="34">
        <f>Rings!AG102*Scores!$E304</f>
        <v>1</v>
      </c>
      <c r="AF304" s="34">
        <f>Rings!AH102*Scores!$E304</f>
        <v>1</v>
      </c>
      <c r="AG304" s="34">
        <f>Rings!AI102*Scores!$E304</f>
        <v>1</v>
      </c>
      <c r="AH304" s="34">
        <f>Rings!AJ102*Scores!$E304</f>
        <v>1</v>
      </c>
      <c r="AI304" s="34">
        <f>Rings!AK102*Scores!$E304</f>
        <v>0</v>
      </c>
      <c r="AJ304" s="34">
        <f>Rings!AL102*Scores!$E304</f>
        <v>0</v>
      </c>
      <c r="AK304" s="34">
        <f>Rings!AM102*Scores!$E304</f>
        <v>0</v>
      </c>
      <c r="AL304" s="34">
        <f>Rings!AN102*Scores!$E304</f>
        <v>0</v>
      </c>
      <c r="AM304" s="34">
        <f>Rings!AO102*Scores!$E304</f>
        <v>0</v>
      </c>
      <c r="AN304" s="34">
        <f>Rings!AP102*Scores!$E304</f>
        <v>0</v>
      </c>
      <c r="AO304" s="34">
        <f>Rings!AQ102*Scores!$E304</f>
        <v>0</v>
      </c>
      <c r="AP304" s="34">
        <f>Rings!AR102*Scores!$E304</f>
        <v>0</v>
      </c>
      <c r="AQ304" s="34">
        <f>Rings!AS102*Scores!$E304</f>
        <v>0</v>
      </c>
      <c r="AR304" s="34">
        <f>Rings!AT102*Scores!$E304</f>
        <v>0</v>
      </c>
      <c r="AS304" s="34">
        <f>Rings!AU102*Scores!$E304</f>
        <v>0</v>
      </c>
      <c r="AT304" s="34">
        <f>Rings!AV102*Scores!$E304</f>
        <v>0</v>
      </c>
      <c r="AU304" s="34">
        <f>Rings!AW102*Scores!$E304</f>
        <v>0</v>
      </c>
      <c r="AV304" s="34">
        <f>Rings!AX102*Scores!$E304</f>
        <v>0</v>
      </c>
      <c r="AW304" s="34">
        <f>Rings!AY102*Scores!$E304</f>
        <v>0</v>
      </c>
      <c r="AX304" s="34">
        <f>Rings!AZ102*Scores!$E304</f>
        <v>0</v>
      </c>
      <c r="AY304" s="34">
        <f>Rings!BA102*Scores!$E304</f>
        <v>0</v>
      </c>
      <c r="AZ304" s="34">
        <f>Rings!BB102*Scores!$E304</f>
        <v>0</v>
      </c>
    </row>
    <row r="305" spans="1:52" x14ac:dyDescent="0.3">
      <c r="A305">
        <f>Rings!A103</f>
        <v>399</v>
      </c>
      <c r="B305" t="s">
        <v>652</v>
      </c>
      <c r="C305" t="str">
        <f>Rings!E103</f>
        <v>Chiltern Brewery</v>
      </c>
      <c r="D305" s="34">
        <f>Rings!F103</f>
        <v>1</v>
      </c>
      <c r="E305" s="34">
        <f>Rings!G103</f>
        <v>1</v>
      </c>
      <c r="G305" s="34">
        <f>Rings!I103*Scores!$E305</f>
        <v>0</v>
      </c>
      <c r="H305" s="34">
        <f>Rings!J103*Scores!$E305</f>
        <v>0</v>
      </c>
      <c r="I305" s="34">
        <f>Rings!K103*Scores!$E305</f>
        <v>0</v>
      </c>
      <c r="J305" s="34">
        <f>Rings!L103*Scores!$E305</f>
        <v>0</v>
      </c>
      <c r="K305" s="34">
        <f>Rings!M103*Scores!$E305</f>
        <v>0</v>
      </c>
      <c r="L305" s="34">
        <f>Rings!N103*Scores!$E305</f>
        <v>1</v>
      </c>
      <c r="M305" s="34">
        <f>Rings!O103*Scores!$E305</f>
        <v>0</v>
      </c>
      <c r="N305" s="34">
        <f>Rings!P103*Scores!$E305</f>
        <v>1</v>
      </c>
      <c r="O305" s="34">
        <f>Rings!Q103*Scores!$E305</f>
        <v>1</v>
      </c>
      <c r="P305" s="34">
        <f>Rings!R103*Scores!$E305</f>
        <v>1</v>
      </c>
      <c r="Q305" s="34">
        <f>Rings!S103*Scores!$E305</f>
        <v>0</v>
      </c>
      <c r="R305" s="34">
        <f>Rings!T103*Scores!$E305</f>
        <v>1</v>
      </c>
      <c r="S305" s="34">
        <f>Rings!U103*Scores!$E305</f>
        <v>1</v>
      </c>
      <c r="T305" s="34">
        <f>Rings!V103*Scores!$E305</f>
        <v>1</v>
      </c>
      <c r="U305" s="34">
        <f>Rings!W103*Scores!$E305</f>
        <v>1</v>
      </c>
      <c r="V305" s="34">
        <f>Rings!X103*Scores!$E305</f>
        <v>1</v>
      </c>
      <c r="W305" s="34">
        <f>Rings!Y103*Scores!$E305</f>
        <v>1</v>
      </c>
      <c r="X305" s="34">
        <f>Rings!Z103*Scores!$E305</f>
        <v>1</v>
      </c>
      <c r="Y305" s="34">
        <f>Rings!AA103*Scores!$E305</f>
        <v>1</v>
      </c>
      <c r="Z305" s="34">
        <f>Rings!AB103*Scores!$E305</f>
        <v>1</v>
      </c>
      <c r="AA305" s="34">
        <f>Rings!AC103*Scores!$E305</f>
        <v>1</v>
      </c>
      <c r="AB305" s="34">
        <f>Rings!AD103*Scores!$E305</f>
        <v>1</v>
      </c>
      <c r="AC305" s="34">
        <f>Rings!AE103*Scores!$E305</f>
        <v>1</v>
      </c>
      <c r="AD305" s="34">
        <f>Rings!AF103*Scores!$E305</f>
        <v>1</v>
      </c>
      <c r="AE305" s="34">
        <f>Rings!AG103*Scores!$E305</f>
        <v>1</v>
      </c>
      <c r="AF305" s="34">
        <f>Rings!AH103*Scores!$E305</f>
        <v>1</v>
      </c>
      <c r="AG305" s="34">
        <f>Rings!AI103*Scores!$E305</f>
        <v>1</v>
      </c>
      <c r="AH305" s="34">
        <f>Rings!AJ103*Scores!$E305</f>
        <v>1</v>
      </c>
      <c r="AI305" s="34">
        <f>Rings!AK103*Scores!$E305</f>
        <v>0</v>
      </c>
      <c r="AJ305" s="34">
        <f>Rings!AL103*Scores!$E305</f>
        <v>0</v>
      </c>
      <c r="AK305" s="34">
        <f>Rings!AM103*Scores!$E305</f>
        <v>0</v>
      </c>
      <c r="AL305" s="34">
        <f>Rings!AN103*Scores!$E305</f>
        <v>0</v>
      </c>
      <c r="AM305" s="34">
        <f>Rings!AO103*Scores!$E305</f>
        <v>0</v>
      </c>
      <c r="AN305" s="34">
        <f>Rings!AP103*Scores!$E305</f>
        <v>0</v>
      </c>
      <c r="AO305" s="34">
        <f>Rings!AQ103*Scores!$E305</f>
        <v>0</v>
      </c>
      <c r="AP305" s="34">
        <f>Rings!AR103*Scores!$E305</f>
        <v>0</v>
      </c>
      <c r="AQ305" s="34">
        <f>Rings!AS103*Scores!$E305</f>
        <v>0</v>
      </c>
      <c r="AR305" s="34">
        <f>Rings!AT103*Scores!$E305</f>
        <v>0</v>
      </c>
      <c r="AS305" s="34">
        <f>Rings!AU103*Scores!$E305</f>
        <v>0</v>
      </c>
      <c r="AT305" s="34">
        <f>Rings!AV103*Scores!$E305</f>
        <v>0</v>
      </c>
      <c r="AU305" s="34">
        <f>Rings!AW103*Scores!$E305</f>
        <v>0</v>
      </c>
      <c r="AV305" s="34">
        <f>Rings!AX103*Scores!$E305</f>
        <v>0</v>
      </c>
      <c r="AW305" s="34">
        <f>Rings!AY103*Scores!$E305</f>
        <v>0</v>
      </c>
      <c r="AX305" s="34">
        <f>Rings!AZ103*Scores!$E305</f>
        <v>0</v>
      </c>
      <c r="AY305" s="34">
        <f>Rings!BA103*Scores!$E305</f>
        <v>0</v>
      </c>
      <c r="AZ305" s="34">
        <f>Rings!BB103*Scores!$E305</f>
        <v>0</v>
      </c>
    </row>
    <row r="306" spans="1:52" x14ac:dyDescent="0.3">
      <c r="A306">
        <f>Rings!A104</f>
        <v>400</v>
      </c>
      <c r="B306" t="s">
        <v>652</v>
      </c>
      <c r="C306" t="str">
        <f>Rings!E104</f>
        <v>George and Dragon, Wendover</v>
      </c>
      <c r="D306" s="34">
        <f>Rings!F104</f>
        <v>1</v>
      </c>
      <c r="E306" s="34">
        <f>Rings!G104</f>
        <v>1</v>
      </c>
      <c r="G306" s="34">
        <f>Rings!I104*Scores!$E306</f>
        <v>0</v>
      </c>
      <c r="H306" s="34">
        <f>Rings!J104*Scores!$E306</f>
        <v>0</v>
      </c>
      <c r="I306" s="34">
        <f>Rings!K104*Scores!$E306</f>
        <v>0</v>
      </c>
      <c r="J306" s="34">
        <f>Rings!L104*Scores!$E306</f>
        <v>0</v>
      </c>
      <c r="K306" s="34">
        <f>Rings!M104*Scores!$E306</f>
        <v>0</v>
      </c>
      <c r="L306" s="34">
        <f>Rings!N104*Scores!$E306</f>
        <v>0</v>
      </c>
      <c r="M306" s="34">
        <f>Rings!O104*Scores!$E306</f>
        <v>0</v>
      </c>
      <c r="N306" s="34">
        <f>Rings!P104*Scores!$E306</f>
        <v>0</v>
      </c>
      <c r="O306" s="34">
        <f>Rings!Q104*Scores!$E306</f>
        <v>0</v>
      </c>
      <c r="P306" s="34">
        <f>Rings!R104*Scores!$E306</f>
        <v>0</v>
      </c>
      <c r="Q306" s="34">
        <f>Rings!S104*Scores!$E306</f>
        <v>0</v>
      </c>
      <c r="R306" s="34">
        <f>Rings!T104*Scores!$E306</f>
        <v>1</v>
      </c>
      <c r="S306" s="34">
        <f>Rings!U104*Scores!$E306</f>
        <v>0</v>
      </c>
      <c r="T306" s="34">
        <f>Rings!V104*Scores!$E306</f>
        <v>0</v>
      </c>
      <c r="U306" s="34">
        <f>Rings!W104*Scores!$E306</f>
        <v>1</v>
      </c>
      <c r="V306" s="34">
        <f>Rings!X104*Scores!$E306</f>
        <v>0</v>
      </c>
      <c r="W306" s="34">
        <f>Rings!Y104*Scores!$E306</f>
        <v>1</v>
      </c>
      <c r="X306" s="34">
        <f>Rings!Z104*Scores!$E306</f>
        <v>1</v>
      </c>
      <c r="Y306" s="34">
        <f>Rings!AA104*Scores!$E306</f>
        <v>0</v>
      </c>
      <c r="Z306" s="34">
        <f>Rings!AB104*Scores!$E306</f>
        <v>0</v>
      </c>
      <c r="AA306" s="34">
        <f>Rings!AC104*Scores!$E306</f>
        <v>0</v>
      </c>
      <c r="AB306" s="34">
        <f>Rings!AD104*Scores!$E306</f>
        <v>0</v>
      </c>
      <c r="AC306" s="34">
        <f>Rings!AE104*Scores!$E306</f>
        <v>0</v>
      </c>
      <c r="AD306" s="34">
        <f>Rings!AF104*Scores!$E306</f>
        <v>1</v>
      </c>
      <c r="AE306" s="34">
        <f>Rings!AG104*Scores!$E306</f>
        <v>0</v>
      </c>
      <c r="AF306" s="34">
        <f>Rings!AH104*Scores!$E306</f>
        <v>1</v>
      </c>
      <c r="AG306" s="34">
        <f>Rings!AI104*Scores!$E306</f>
        <v>1</v>
      </c>
      <c r="AH306" s="34">
        <f>Rings!AJ104*Scores!$E306</f>
        <v>1</v>
      </c>
      <c r="AI306" s="34">
        <f>Rings!AK104*Scores!$E306</f>
        <v>0</v>
      </c>
      <c r="AJ306" s="34">
        <f>Rings!AL104*Scores!$E306</f>
        <v>0</v>
      </c>
      <c r="AK306" s="34">
        <f>Rings!AM104*Scores!$E306</f>
        <v>0</v>
      </c>
      <c r="AL306" s="34">
        <f>Rings!AN104*Scores!$E306</f>
        <v>0</v>
      </c>
      <c r="AM306" s="34">
        <f>Rings!AO104*Scores!$E306</f>
        <v>0</v>
      </c>
      <c r="AN306" s="34">
        <f>Rings!AP104*Scores!$E306</f>
        <v>0</v>
      </c>
      <c r="AO306" s="34">
        <f>Rings!AQ104*Scores!$E306</f>
        <v>0</v>
      </c>
      <c r="AP306" s="34">
        <f>Rings!AR104*Scores!$E306</f>
        <v>0</v>
      </c>
      <c r="AQ306" s="34">
        <f>Rings!AS104*Scores!$E306</f>
        <v>0</v>
      </c>
      <c r="AR306" s="34">
        <f>Rings!AT104*Scores!$E306</f>
        <v>0</v>
      </c>
      <c r="AS306" s="34">
        <f>Rings!AU104*Scores!$E306</f>
        <v>0</v>
      </c>
      <c r="AT306" s="34">
        <f>Rings!AV104*Scores!$E306</f>
        <v>0</v>
      </c>
      <c r="AU306" s="34">
        <f>Rings!AW104*Scores!$E306</f>
        <v>0</v>
      </c>
      <c r="AV306" s="34">
        <f>Rings!AX104*Scores!$E306</f>
        <v>0</v>
      </c>
      <c r="AW306" s="34">
        <f>Rings!AY104*Scores!$E306</f>
        <v>0</v>
      </c>
      <c r="AX306" s="34">
        <f>Rings!AZ104*Scores!$E306</f>
        <v>0</v>
      </c>
      <c r="AY306" s="34">
        <f>Rings!BA104*Scores!$E306</f>
        <v>0</v>
      </c>
      <c r="AZ306" s="34">
        <f>Rings!BB104*Scores!$E306</f>
        <v>0</v>
      </c>
    </row>
    <row r="307" spans="1:52" x14ac:dyDescent="0.3">
      <c r="A307">
        <f>Rings!A105</f>
        <v>401</v>
      </c>
      <c r="B307" t="s">
        <v>652</v>
      </c>
      <c r="C307" t="str">
        <f>Rings!E105</f>
        <v>Red Lion Hotel, Wendover</v>
      </c>
      <c r="D307" s="34">
        <f>Rings!F105</f>
        <v>1</v>
      </c>
      <c r="E307" s="34">
        <f>Rings!G105</f>
        <v>1</v>
      </c>
      <c r="G307" s="34">
        <f>Rings!I105*Scores!$E307</f>
        <v>0</v>
      </c>
      <c r="H307" s="34">
        <f>Rings!J105*Scores!$E307</f>
        <v>0</v>
      </c>
      <c r="I307" s="34">
        <f>Rings!K105*Scores!$E307</f>
        <v>0</v>
      </c>
      <c r="J307" s="34">
        <f>Rings!L105*Scores!$E307</f>
        <v>0</v>
      </c>
      <c r="K307" s="34">
        <f>Rings!M105*Scores!$E307</f>
        <v>0</v>
      </c>
      <c r="L307" s="34">
        <f>Rings!N105*Scores!$E307</f>
        <v>0</v>
      </c>
      <c r="M307" s="34">
        <f>Rings!O105*Scores!$E307</f>
        <v>0</v>
      </c>
      <c r="N307" s="34">
        <f>Rings!P105*Scores!$E307</f>
        <v>0</v>
      </c>
      <c r="O307" s="34">
        <f>Rings!Q105*Scores!$E307</f>
        <v>0</v>
      </c>
      <c r="P307" s="34">
        <f>Rings!R105*Scores!$E307</f>
        <v>0</v>
      </c>
      <c r="Q307" s="34">
        <f>Rings!S105*Scores!$E307</f>
        <v>0</v>
      </c>
      <c r="R307" s="34">
        <f>Rings!T105*Scores!$E307</f>
        <v>1</v>
      </c>
      <c r="S307" s="34">
        <f>Rings!U105*Scores!$E307</f>
        <v>0</v>
      </c>
      <c r="T307" s="34">
        <f>Rings!V105*Scores!$E307</f>
        <v>0</v>
      </c>
      <c r="U307" s="34">
        <f>Rings!W105*Scores!$E307</f>
        <v>1</v>
      </c>
      <c r="V307" s="34">
        <f>Rings!X105*Scores!$E307</f>
        <v>0</v>
      </c>
      <c r="W307" s="34">
        <f>Rings!Y105*Scores!$E307</f>
        <v>1</v>
      </c>
      <c r="X307" s="34">
        <f>Rings!Z105*Scores!$E307</f>
        <v>1</v>
      </c>
      <c r="Y307" s="34">
        <f>Rings!AA105*Scores!$E307</f>
        <v>1</v>
      </c>
      <c r="Z307" s="34">
        <f>Rings!AB105*Scores!$E307</f>
        <v>0</v>
      </c>
      <c r="AA307" s="34">
        <f>Rings!AC105*Scores!$E307</f>
        <v>0</v>
      </c>
      <c r="AB307" s="34">
        <f>Rings!AD105*Scores!$E307</f>
        <v>0</v>
      </c>
      <c r="AC307" s="34">
        <f>Rings!AE105*Scores!$E307</f>
        <v>0</v>
      </c>
      <c r="AD307" s="34">
        <f>Rings!AF105*Scores!$E307</f>
        <v>1</v>
      </c>
      <c r="AE307" s="34">
        <f>Rings!AG105*Scores!$E307</f>
        <v>0</v>
      </c>
      <c r="AF307" s="34">
        <f>Rings!AH105*Scores!$E307</f>
        <v>1</v>
      </c>
      <c r="AG307" s="34">
        <f>Rings!AI105*Scores!$E307</f>
        <v>1</v>
      </c>
      <c r="AH307" s="34">
        <f>Rings!AJ105*Scores!$E307</f>
        <v>1</v>
      </c>
      <c r="AI307" s="34">
        <f>Rings!AK105*Scores!$E307</f>
        <v>0</v>
      </c>
      <c r="AJ307" s="34">
        <f>Rings!AL105*Scores!$E307</f>
        <v>0</v>
      </c>
      <c r="AK307" s="34">
        <f>Rings!AM105*Scores!$E307</f>
        <v>0</v>
      </c>
      <c r="AL307" s="34">
        <f>Rings!AN105*Scores!$E307</f>
        <v>0</v>
      </c>
      <c r="AM307" s="34">
        <f>Rings!AO105*Scores!$E307</f>
        <v>0</v>
      </c>
      <c r="AN307" s="34">
        <f>Rings!AP105*Scores!$E307</f>
        <v>0</v>
      </c>
      <c r="AO307" s="34">
        <f>Rings!AQ105*Scores!$E307</f>
        <v>0</v>
      </c>
      <c r="AP307" s="34">
        <f>Rings!AR105*Scores!$E307</f>
        <v>0</v>
      </c>
      <c r="AQ307" s="34">
        <f>Rings!AS105*Scores!$E307</f>
        <v>0</v>
      </c>
      <c r="AR307" s="34">
        <f>Rings!AT105*Scores!$E307</f>
        <v>0</v>
      </c>
      <c r="AS307" s="34">
        <f>Rings!AU105*Scores!$E307</f>
        <v>0</v>
      </c>
      <c r="AT307" s="34">
        <f>Rings!AV105*Scores!$E307</f>
        <v>0</v>
      </c>
      <c r="AU307" s="34">
        <f>Rings!AW105*Scores!$E307</f>
        <v>0</v>
      </c>
      <c r="AV307" s="34">
        <f>Rings!AX105*Scores!$E307</f>
        <v>0</v>
      </c>
      <c r="AW307" s="34">
        <f>Rings!AY105*Scores!$E307</f>
        <v>0</v>
      </c>
      <c r="AX307" s="34">
        <f>Rings!AZ105*Scores!$E307</f>
        <v>0</v>
      </c>
      <c r="AY307" s="34">
        <f>Rings!BA105*Scores!$E307</f>
        <v>0</v>
      </c>
      <c r="AZ307" s="34">
        <f>Rings!BB105*Scores!$E307</f>
        <v>0</v>
      </c>
    </row>
    <row r="308" spans="1:52" x14ac:dyDescent="0.3">
      <c r="A308">
        <f>Rings!A106</f>
        <v>402</v>
      </c>
      <c r="B308" t="s">
        <v>652</v>
      </c>
      <c r="C308" t="str">
        <f>Rings!E106</f>
        <v>Beacon Hill, Bucks</v>
      </c>
      <c r="D308" s="34">
        <f>Rings!F106</f>
        <v>1</v>
      </c>
      <c r="E308" s="34">
        <f>Rings!G106</f>
        <v>1</v>
      </c>
      <c r="G308" s="34">
        <f>Rings!I106*Scores!$E308</f>
        <v>0</v>
      </c>
      <c r="H308" s="34">
        <f>Rings!J106*Scores!$E308</f>
        <v>0</v>
      </c>
      <c r="I308" s="34">
        <f>Rings!K106*Scores!$E308</f>
        <v>0</v>
      </c>
      <c r="J308" s="34">
        <f>Rings!L106*Scores!$E308</f>
        <v>0</v>
      </c>
      <c r="K308" s="34">
        <f>Rings!M106*Scores!$E308</f>
        <v>0</v>
      </c>
      <c r="L308" s="34">
        <f>Rings!N106*Scores!$E308</f>
        <v>0</v>
      </c>
      <c r="M308" s="34">
        <f>Rings!O106*Scores!$E308</f>
        <v>0</v>
      </c>
      <c r="N308" s="34">
        <f>Rings!P106*Scores!$E308</f>
        <v>0</v>
      </c>
      <c r="O308" s="34">
        <f>Rings!Q106*Scores!$E308</f>
        <v>0</v>
      </c>
      <c r="P308" s="34">
        <f>Rings!R106*Scores!$E308</f>
        <v>0</v>
      </c>
      <c r="Q308" s="34">
        <f>Rings!S106*Scores!$E308</f>
        <v>0</v>
      </c>
      <c r="R308" s="34">
        <f>Rings!T106*Scores!$E308</f>
        <v>1</v>
      </c>
      <c r="S308" s="34">
        <f>Rings!U106*Scores!$E308</f>
        <v>0</v>
      </c>
      <c r="T308" s="34">
        <f>Rings!V106*Scores!$E308</f>
        <v>0</v>
      </c>
      <c r="U308" s="34">
        <f>Rings!W106*Scores!$E308</f>
        <v>1</v>
      </c>
      <c r="V308" s="34">
        <f>Rings!X106*Scores!$E308</f>
        <v>0</v>
      </c>
      <c r="W308" s="34">
        <f>Rings!Y106*Scores!$E308</f>
        <v>1</v>
      </c>
      <c r="X308" s="34">
        <f>Rings!Z106*Scores!$E308</f>
        <v>1</v>
      </c>
      <c r="Y308" s="34">
        <f>Rings!AA106*Scores!$E308</f>
        <v>1</v>
      </c>
      <c r="Z308" s="34">
        <f>Rings!AB106*Scores!$E308</f>
        <v>0</v>
      </c>
      <c r="AA308" s="34">
        <f>Rings!AC106*Scores!$E308</f>
        <v>0</v>
      </c>
      <c r="AB308" s="34">
        <f>Rings!AD106*Scores!$E308</f>
        <v>0</v>
      </c>
      <c r="AC308" s="34">
        <f>Rings!AE106*Scores!$E308</f>
        <v>0</v>
      </c>
      <c r="AD308" s="34">
        <f>Rings!AF106*Scores!$E308</f>
        <v>1</v>
      </c>
      <c r="AE308" s="34">
        <f>Rings!AG106*Scores!$E308</f>
        <v>0</v>
      </c>
      <c r="AF308" s="34">
        <f>Rings!AH106*Scores!$E308</f>
        <v>1</v>
      </c>
      <c r="AG308" s="34">
        <f>Rings!AI106*Scores!$E308</f>
        <v>1</v>
      </c>
      <c r="AH308" s="34">
        <f>Rings!AJ106*Scores!$E308</f>
        <v>1</v>
      </c>
      <c r="AI308" s="34">
        <f>Rings!AK106*Scores!$E308</f>
        <v>0</v>
      </c>
      <c r="AJ308" s="34">
        <f>Rings!AL106*Scores!$E308</f>
        <v>0</v>
      </c>
      <c r="AK308" s="34">
        <f>Rings!AM106*Scores!$E308</f>
        <v>0</v>
      </c>
      <c r="AL308" s="34">
        <f>Rings!AN106*Scores!$E308</f>
        <v>0</v>
      </c>
      <c r="AM308" s="34">
        <f>Rings!AO106*Scores!$E308</f>
        <v>0</v>
      </c>
      <c r="AN308" s="34">
        <f>Rings!AP106*Scores!$E308</f>
        <v>0</v>
      </c>
      <c r="AO308" s="34">
        <f>Rings!AQ106*Scores!$E308</f>
        <v>0</v>
      </c>
      <c r="AP308" s="34">
        <f>Rings!AR106*Scores!$E308</f>
        <v>0</v>
      </c>
      <c r="AQ308" s="34">
        <f>Rings!AS106*Scores!$E308</f>
        <v>0</v>
      </c>
      <c r="AR308" s="34">
        <f>Rings!AT106*Scores!$E308</f>
        <v>0</v>
      </c>
      <c r="AS308" s="34">
        <f>Rings!AU106*Scores!$E308</f>
        <v>0</v>
      </c>
      <c r="AT308" s="34">
        <f>Rings!AV106*Scores!$E308</f>
        <v>0</v>
      </c>
      <c r="AU308" s="34">
        <f>Rings!AW106*Scores!$E308</f>
        <v>0</v>
      </c>
      <c r="AV308" s="34">
        <f>Rings!AX106*Scores!$E308</f>
        <v>0</v>
      </c>
      <c r="AW308" s="34">
        <f>Rings!AY106*Scores!$E308</f>
        <v>0</v>
      </c>
      <c r="AX308" s="34">
        <f>Rings!AZ106*Scores!$E308</f>
        <v>0</v>
      </c>
      <c r="AY308" s="34">
        <f>Rings!BA106*Scores!$E308</f>
        <v>0</v>
      </c>
      <c r="AZ308" s="34">
        <f>Rings!BB106*Scores!$E308</f>
        <v>0</v>
      </c>
    </row>
    <row r="309" spans="1:52" x14ac:dyDescent="0.3">
      <c r="A309">
        <f>Rings!A107</f>
        <v>403</v>
      </c>
      <c r="B309" t="s">
        <v>652</v>
      </c>
      <c r="C309" t="str">
        <f>Rings!E107</f>
        <v>Cross Dyke</v>
      </c>
      <c r="D309" s="34">
        <f>Rings!F107</f>
        <v>1</v>
      </c>
      <c r="E309" s="34">
        <f>Rings!G107</f>
        <v>1</v>
      </c>
      <c r="G309" s="34">
        <f>Rings!I107*Scores!$E309</f>
        <v>0</v>
      </c>
      <c r="H309" s="34">
        <f>Rings!J107*Scores!$E309</f>
        <v>0</v>
      </c>
      <c r="I309" s="34">
        <f>Rings!K107*Scores!$E309</f>
        <v>0</v>
      </c>
      <c r="J309" s="34">
        <f>Rings!L107*Scores!$E309</f>
        <v>0</v>
      </c>
      <c r="K309" s="34">
        <f>Rings!M107*Scores!$E309</f>
        <v>0</v>
      </c>
      <c r="L309" s="34">
        <f>Rings!N107*Scores!$E309</f>
        <v>0</v>
      </c>
      <c r="M309" s="34">
        <f>Rings!O107*Scores!$E309</f>
        <v>0</v>
      </c>
      <c r="N309" s="34">
        <f>Rings!P107*Scores!$E309</f>
        <v>0</v>
      </c>
      <c r="O309" s="34">
        <f>Rings!Q107*Scores!$E309</f>
        <v>0</v>
      </c>
      <c r="P309" s="34">
        <f>Rings!R107*Scores!$E309</f>
        <v>0</v>
      </c>
      <c r="Q309" s="34">
        <f>Rings!S107*Scores!$E309</f>
        <v>0</v>
      </c>
      <c r="R309" s="34">
        <f>Rings!T107*Scores!$E309</f>
        <v>1</v>
      </c>
      <c r="S309" s="34">
        <f>Rings!U107*Scores!$E309</f>
        <v>0</v>
      </c>
      <c r="T309" s="34">
        <f>Rings!V107*Scores!$E309</f>
        <v>0</v>
      </c>
      <c r="U309" s="34">
        <f>Rings!W107*Scores!$E309</f>
        <v>1</v>
      </c>
      <c r="V309" s="34">
        <f>Rings!X107*Scores!$E309</f>
        <v>0</v>
      </c>
      <c r="W309" s="34">
        <f>Rings!Y107*Scores!$E309</f>
        <v>1</v>
      </c>
      <c r="X309" s="34">
        <f>Rings!Z107*Scores!$E309</f>
        <v>1</v>
      </c>
      <c r="Y309" s="34">
        <f>Rings!AA107*Scores!$E309</f>
        <v>1</v>
      </c>
      <c r="Z309" s="34">
        <f>Rings!AB107*Scores!$E309</f>
        <v>0</v>
      </c>
      <c r="AA309" s="34">
        <f>Rings!AC107*Scores!$E309</f>
        <v>0</v>
      </c>
      <c r="AB309" s="34">
        <f>Rings!AD107*Scores!$E309</f>
        <v>0</v>
      </c>
      <c r="AC309" s="34">
        <f>Rings!AE107*Scores!$E309</f>
        <v>0</v>
      </c>
      <c r="AD309" s="34">
        <f>Rings!AF107*Scores!$E309</f>
        <v>1</v>
      </c>
      <c r="AE309" s="34">
        <f>Rings!AG107*Scores!$E309</f>
        <v>0</v>
      </c>
      <c r="AF309" s="34">
        <f>Rings!AH107*Scores!$E309</f>
        <v>1</v>
      </c>
      <c r="AG309" s="34">
        <f>Rings!AI107*Scores!$E309</f>
        <v>1</v>
      </c>
      <c r="AH309" s="34">
        <f>Rings!AJ107*Scores!$E309</f>
        <v>1</v>
      </c>
      <c r="AI309" s="34">
        <f>Rings!AK107*Scores!$E309</f>
        <v>0</v>
      </c>
      <c r="AJ309" s="34">
        <f>Rings!AL107*Scores!$E309</f>
        <v>0</v>
      </c>
      <c r="AK309" s="34">
        <f>Rings!AM107*Scores!$E309</f>
        <v>0</v>
      </c>
      <c r="AL309" s="34">
        <f>Rings!AN107*Scores!$E309</f>
        <v>0</v>
      </c>
      <c r="AM309" s="34">
        <f>Rings!AO107*Scores!$E309</f>
        <v>0</v>
      </c>
      <c r="AN309" s="34">
        <f>Rings!AP107*Scores!$E309</f>
        <v>0</v>
      </c>
      <c r="AO309" s="34">
        <f>Rings!AQ107*Scores!$E309</f>
        <v>0</v>
      </c>
      <c r="AP309" s="34">
        <f>Rings!AR107*Scores!$E309</f>
        <v>0</v>
      </c>
      <c r="AQ309" s="34">
        <f>Rings!AS107*Scores!$E309</f>
        <v>0</v>
      </c>
      <c r="AR309" s="34">
        <f>Rings!AT107*Scores!$E309</f>
        <v>0</v>
      </c>
      <c r="AS309" s="34">
        <f>Rings!AU107*Scores!$E309</f>
        <v>0</v>
      </c>
      <c r="AT309" s="34">
        <f>Rings!AV107*Scores!$E309</f>
        <v>0</v>
      </c>
      <c r="AU309" s="34">
        <f>Rings!AW107*Scores!$E309</f>
        <v>0</v>
      </c>
      <c r="AV309" s="34">
        <f>Rings!AX107*Scores!$E309</f>
        <v>0</v>
      </c>
      <c r="AW309" s="34">
        <f>Rings!AY107*Scores!$E309</f>
        <v>0</v>
      </c>
      <c r="AX309" s="34">
        <f>Rings!AZ107*Scores!$E309</f>
        <v>0</v>
      </c>
      <c r="AY309" s="34">
        <f>Rings!BA107*Scores!$E309</f>
        <v>0</v>
      </c>
      <c r="AZ309" s="34">
        <f>Rings!BB107*Scores!$E309</f>
        <v>0</v>
      </c>
    </row>
    <row r="310" spans="1:52" x14ac:dyDescent="0.3">
      <c r="A310">
        <f>Rings!A108</f>
        <v>404</v>
      </c>
      <c r="B310" t="s">
        <v>652</v>
      </c>
      <c r="C310" t="str">
        <f>Rings!E108</f>
        <v>Coombe Hill Car Park</v>
      </c>
      <c r="D310" s="34">
        <f>Rings!F108</f>
        <v>1</v>
      </c>
      <c r="E310" s="34">
        <f>Rings!G108</f>
        <v>1</v>
      </c>
      <c r="G310" s="34">
        <f>Rings!I108*Scores!$E310</f>
        <v>0</v>
      </c>
      <c r="H310" s="34">
        <f>Rings!J108*Scores!$E310</f>
        <v>0</v>
      </c>
      <c r="I310" s="34">
        <f>Rings!K108*Scores!$E310</f>
        <v>0</v>
      </c>
      <c r="J310" s="34">
        <f>Rings!L108*Scores!$E310</f>
        <v>0</v>
      </c>
      <c r="K310" s="34">
        <f>Rings!M108*Scores!$E310</f>
        <v>0</v>
      </c>
      <c r="L310" s="34">
        <f>Rings!N108*Scores!$E310</f>
        <v>0</v>
      </c>
      <c r="M310" s="34">
        <f>Rings!O108*Scores!$E310</f>
        <v>0</v>
      </c>
      <c r="N310" s="34">
        <f>Rings!P108*Scores!$E310</f>
        <v>0</v>
      </c>
      <c r="O310" s="34">
        <f>Rings!Q108*Scores!$E310</f>
        <v>0</v>
      </c>
      <c r="P310" s="34">
        <f>Rings!R108*Scores!$E310</f>
        <v>0</v>
      </c>
      <c r="Q310" s="34">
        <f>Rings!S108*Scores!$E310</f>
        <v>0</v>
      </c>
      <c r="R310" s="34">
        <f>Rings!T108*Scores!$E310</f>
        <v>1</v>
      </c>
      <c r="S310" s="34">
        <f>Rings!U108*Scores!$E310</f>
        <v>0</v>
      </c>
      <c r="T310" s="34">
        <f>Rings!V108*Scores!$E310</f>
        <v>0</v>
      </c>
      <c r="U310" s="34">
        <f>Rings!W108*Scores!$E310</f>
        <v>1</v>
      </c>
      <c r="V310" s="34">
        <f>Rings!X108*Scores!$E310</f>
        <v>0</v>
      </c>
      <c r="W310" s="34">
        <f>Rings!Y108*Scores!$E310</f>
        <v>1</v>
      </c>
      <c r="X310" s="34">
        <f>Rings!Z108*Scores!$E310</f>
        <v>1</v>
      </c>
      <c r="Y310" s="34">
        <f>Rings!AA108*Scores!$E310</f>
        <v>1</v>
      </c>
      <c r="Z310" s="34">
        <f>Rings!AB108*Scores!$E310</f>
        <v>0</v>
      </c>
      <c r="AA310" s="34">
        <f>Rings!AC108*Scores!$E310</f>
        <v>0</v>
      </c>
      <c r="AB310" s="34">
        <f>Rings!AD108*Scores!$E310</f>
        <v>0</v>
      </c>
      <c r="AC310" s="34">
        <f>Rings!AE108*Scores!$E310</f>
        <v>0</v>
      </c>
      <c r="AD310" s="34">
        <f>Rings!AF108*Scores!$E310</f>
        <v>1</v>
      </c>
      <c r="AE310" s="34">
        <f>Rings!AG108*Scores!$E310</f>
        <v>0</v>
      </c>
      <c r="AF310" s="34">
        <f>Rings!AH108*Scores!$E310</f>
        <v>1</v>
      </c>
      <c r="AG310" s="34">
        <f>Rings!AI108*Scores!$E310</f>
        <v>1</v>
      </c>
      <c r="AH310" s="34">
        <f>Rings!AJ108*Scores!$E310</f>
        <v>1</v>
      </c>
      <c r="AI310" s="34">
        <f>Rings!AK108*Scores!$E310</f>
        <v>0</v>
      </c>
      <c r="AJ310" s="34">
        <f>Rings!AL108*Scores!$E310</f>
        <v>0</v>
      </c>
      <c r="AK310" s="34">
        <f>Rings!AM108*Scores!$E310</f>
        <v>0</v>
      </c>
      <c r="AL310" s="34">
        <f>Rings!AN108*Scores!$E310</f>
        <v>0</v>
      </c>
      <c r="AM310" s="34">
        <f>Rings!AO108*Scores!$E310</f>
        <v>0</v>
      </c>
      <c r="AN310" s="34">
        <f>Rings!AP108*Scores!$E310</f>
        <v>0</v>
      </c>
      <c r="AO310" s="34">
        <f>Rings!AQ108*Scores!$E310</f>
        <v>0</v>
      </c>
      <c r="AP310" s="34">
        <f>Rings!AR108*Scores!$E310</f>
        <v>0</v>
      </c>
      <c r="AQ310" s="34">
        <f>Rings!AS108*Scores!$E310</f>
        <v>0</v>
      </c>
      <c r="AR310" s="34">
        <f>Rings!AT108*Scores!$E310</f>
        <v>0</v>
      </c>
      <c r="AS310" s="34">
        <f>Rings!AU108*Scores!$E310</f>
        <v>0</v>
      </c>
      <c r="AT310" s="34">
        <f>Rings!AV108*Scores!$E310</f>
        <v>0</v>
      </c>
      <c r="AU310" s="34">
        <f>Rings!AW108*Scores!$E310</f>
        <v>0</v>
      </c>
      <c r="AV310" s="34">
        <f>Rings!AX108*Scores!$E310</f>
        <v>0</v>
      </c>
      <c r="AW310" s="34">
        <f>Rings!AY108*Scores!$E310</f>
        <v>0</v>
      </c>
      <c r="AX310" s="34">
        <f>Rings!AZ108*Scores!$E310</f>
        <v>0</v>
      </c>
      <c r="AY310" s="34">
        <f>Rings!BA108*Scores!$E310</f>
        <v>0</v>
      </c>
      <c r="AZ310" s="34">
        <f>Rings!BB108*Scores!$E310</f>
        <v>0</v>
      </c>
    </row>
    <row r="311" spans="1:52" x14ac:dyDescent="0.3">
      <c r="A311">
        <f>Rings!A109</f>
        <v>405</v>
      </c>
      <c r="B311" t="s">
        <v>652</v>
      </c>
      <c r="C311" t="str">
        <f>Rings!E109</f>
        <v>on ATH 2007 treasure route</v>
      </c>
      <c r="D311" s="34">
        <f>Rings!F109</f>
        <v>1</v>
      </c>
      <c r="E311" s="34">
        <f>Rings!G109</f>
        <v>1</v>
      </c>
      <c r="G311" s="34">
        <f>Rings!I109*Scores!$E311</f>
        <v>0</v>
      </c>
      <c r="H311" s="34">
        <f>Rings!J109*Scores!$E311</f>
        <v>0</v>
      </c>
      <c r="I311" s="34">
        <f>Rings!K109*Scores!$E311</f>
        <v>0</v>
      </c>
      <c r="J311" s="34">
        <f>Rings!L109*Scores!$E311</f>
        <v>0</v>
      </c>
      <c r="K311" s="34">
        <f>Rings!M109*Scores!$E311</f>
        <v>1</v>
      </c>
      <c r="L311" s="34">
        <f>Rings!N109*Scores!$E311</f>
        <v>1</v>
      </c>
      <c r="M311" s="34">
        <f>Rings!O109*Scores!$E311</f>
        <v>0</v>
      </c>
      <c r="N311" s="34">
        <f>Rings!P109*Scores!$E311</f>
        <v>0</v>
      </c>
      <c r="O311" s="34">
        <f>Rings!Q109*Scores!$E311</f>
        <v>0</v>
      </c>
      <c r="P311" s="34">
        <f>Rings!R109*Scores!$E311</f>
        <v>0</v>
      </c>
      <c r="Q311" s="34">
        <f>Rings!S109*Scores!$E311</f>
        <v>0</v>
      </c>
      <c r="R311" s="34">
        <f>Rings!T109*Scores!$E311</f>
        <v>1</v>
      </c>
      <c r="S311" s="34">
        <f>Rings!U109*Scores!$E311</f>
        <v>0</v>
      </c>
      <c r="T311" s="34">
        <f>Rings!V109*Scores!$E311</f>
        <v>0</v>
      </c>
      <c r="U311" s="34">
        <f>Rings!W109*Scores!$E311</f>
        <v>1</v>
      </c>
      <c r="V311" s="34">
        <f>Rings!X109*Scores!$E311</f>
        <v>0</v>
      </c>
      <c r="W311" s="34">
        <f>Rings!Y109*Scores!$E311</f>
        <v>1</v>
      </c>
      <c r="X311" s="34">
        <f>Rings!Z109*Scores!$E311</f>
        <v>1</v>
      </c>
      <c r="Y311" s="34">
        <f>Rings!AA109*Scores!$E311</f>
        <v>1</v>
      </c>
      <c r="Z311" s="34">
        <f>Rings!AB109*Scores!$E311</f>
        <v>0</v>
      </c>
      <c r="AA311" s="34">
        <f>Rings!AC109*Scores!$E311</f>
        <v>0</v>
      </c>
      <c r="AB311" s="34">
        <f>Rings!AD109*Scores!$E311</f>
        <v>1</v>
      </c>
      <c r="AC311" s="34">
        <f>Rings!AE109*Scores!$E311</f>
        <v>0</v>
      </c>
      <c r="AD311" s="34">
        <f>Rings!AF109*Scores!$E311</f>
        <v>1</v>
      </c>
      <c r="AE311" s="34">
        <f>Rings!AG109*Scores!$E311</f>
        <v>0</v>
      </c>
      <c r="AF311" s="34">
        <f>Rings!AH109*Scores!$E311</f>
        <v>1</v>
      </c>
      <c r="AG311" s="34">
        <f>Rings!AI109*Scores!$E311</f>
        <v>1</v>
      </c>
      <c r="AH311" s="34">
        <f>Rings!AJ109*Scores!$E311</f>
        <v>1</v>
      </c>
      <c r="AI311" s="34">
        <f>Rings!AK109*Scores!$E311</f>
        <v>0</v>
      </c>
      <c r="AJ311" s="34">
        <f>Rings!AL109*Scores!$E311</f>
        <v>0</v>
      </c>
      <c r="AK311" s="34">
        <f>Rings!AM109*Scores!$E311</f>
        <v>0</v>
      </c>
      <c r="AL311" s="34">
        <f>Rings!AN109*Scores!$E311</f>
        <v>0</v>
      </c>
      <c r="AM311" s="34">
        <f>Rings!AO109*Scores!$E311</f>
        <v>0</v>
      </c>
      <c r="AN311" s="34">
        <f>Rings!AP109*Scores!$E311</f>
        <v>0</v>
      </c>
      <c r="AO311" s="34">
        <f>Rings!AQ109*Scores!$E311</f>
        <v>0</v>
      </c>
      <c r="AP311" s="34">
        <f>Rings!AR109*Scores!$E311</f>
        <v>0</v>
      </c>
      <c r="AQ311" s="34">
        <f>Rings!AS109*Scores!$E311</f>
        <v>0</v>
      </c>
      <c r="AR311" s="34">
        <f>Rings!AT109*Scores!$E311</f>
        <v>0</v>
      </c>
      <c r="AS311" s="34">
        <f>Rings!AU109*Scores!$E311</f>
        <v>0</v>
      </c>
      <c r="AT311" s="34">
        <f>Rings!AV109*Scores!$E311</f>
        <v>0</v>
      </c>
      <c r="AU311" s="34">
        <f>Rings!AW109*Scores!$E311</f>
        <v>0</v>
      </c>
      <c r="AV311" s="34">
        <f>Rings!AX109*Scores!$E311</f>
        <v>0</v>
      </c>
      <c r="AW311" s="34">
        <f>Rings!AY109*Scores!$E311</f>
        <v>0</v>
      </c>
      <c r="AX311" s="34">
        <f>Rings!AZ109*Scores!$E311</f>
        <v>0</v>
      </c>
      <c r="AY311" s="34">
        <f>Rings!BA109*Scores!$E311</f>
        <v>0</v>
      </c>
      <c r="AZ311" s="34">
        <f>Rings!BB109*Scores!$E311</f>
        <v>0</v>
      </c>
    </row>
    <row r="312" spans="1:52" x14ac:dyDescent="0.3">
      <c r="A312">
        <f>Rings!A110</f>
        <v>406</v>
      </c>
      <c r="B312" t="s">
        <v>652</v>
      </c>
      <c r="C312" t="str">
        <f>Rings!E110</f>
        <v>Talisker</v>
      </c>
      <c r="D312" s="34">
        <f>Rings!F110</f>
        <v>1</v>
      </c>
      <c r="E312" s="34">
        <f>Rings!G110</f>
        <v>1</v>
      </c>
      <c r="G312" s="34">
        <f>Rings!I110*Scores!$E312</f>
        <v>0</v>
      </c>
      <c r="H312" s="34">
        <f>Rings!J110*Scores!$E312</f>
        <v>0</v>
      </c>
      <c r="I312" s="34">
        <f>Rings!K110*Scores!$E312</f>
        <v>0</v>
      </c>
      <c r="J312" s="34">
        <f>Rings!L110*Scores!$E312</f>
        <v>1</v>
      </c>
      <c r="K312" s="34">
        <f>Rings!M110*Scores!$E312</f>
        <v>0</v>
      </c>
      <c r="L312" s="34">
        <f>Rings!N110*Scores!$E312</f>
        <v>1</v>
      </c>
      <c r="M312" s="34">
        <f>Rings!O110*Scores!$E312</f>
        <v>1</v>
      </c>
      <c r="N312" s="34">
        <f>Rings!P110*Scores!$E312</f>
        <v>0</v>
      </c>
      <c r="O312" s="34">
        <f>Rings!Q110*Scores!$E312</f>
        <v>1</v>
      </c>
      <c r="P312" s="34">
        <f>Rings!R110*Scores!$E312</f>
        <v>1</v>
      </c>
      <c r="Q312" s="34">
        <f>Rings!S110*Scores!$E312</f>
        <v>0</v>
      </c>
      <c r="R312" s="34">
        <f>Rings!T110*Scores!$E312</f>
        <v>1</v>
      </c>
      <c r="S312" s="34">
        <f>Rings!U110*Scores!$E312</f>
        <v>0</v>
      </c>
      <c r="T312" s="34">
        <f>Rings!V110*Scores!$E312</f>
        <v>1</v>
      </c>
      <c r="U312" s="34">
        <f>Rings!W110*Scores!$E312</f>
        <v>1</v>
      </c>
      <c r="V312" s="34">
        <f>Rings!X110*Scores!$E312</f>
        <v>0</v>
      </c>
      <c r="W312" s="34">
        <f>Rings!Y110*Scores!$E312</f>
        <v>1</v>
      </c>
      <c r="X312" s="34">
        <f>Rings!Z110*Scores!$E312</f>
        <v>1</v>
      </c>
      <c r="Y312" s="34">
        <f>Rings!AA110*Scores!$E312</f>
        <v>1</v>
      </c>
      <c r="Z312" s="34">
        <f>Rings!AB110*Scores!$E312</f>
        <v>0</v>
      </c>
      <c r="AA312" s="34">
        <f>Rings!AC110*Scores!$E312</f>
        <v>0</v>
      </c>
      <c r="AB312" s="34">
        <f>Rings!AD110*Scores!$E312</f>
        <v>0</v>
      </c>
      <c r="AC312" s="34">
        <f>Rings!AE110*Scores!$E312</f>
        <v>0</v>
      </c>
      <c r="AD312" s="34">
        <f>Rings!AF110*Scores!$E312</f>
        <v>1</v>
      </c>
      <c r="AE312" s="34">
        <f>Rings!AG110*Scores!$E312</f>
        <v>1</v>
      </c>
      <c r="AF312" s="34">
        <f>Rings!AH110*Scores!$E312</f>
        <v>1</v>
      </c>
      <c r="AG312" s="34">
        <f>Rings!AI110*Scores!$E312</f>
        <v>1</v>
      </c>
      <c r="AH312" s="34">
        <f>Rings!AJ110*Scores!$E312</f>
        <v>1</v>
      </c>
      <c r="AI312" s="34">
        <f>Rings!AK110*Scores!$E312</f>
        <v>0</v>
      </c>
      <c r="AJ312" s="34">
        <f>Rings!AL110*Scores!$E312</f>
        <v>0</v>
      </c>
      <c r="AK312" s="34">
        <f>Rings!AM110*Scores!$E312</f>
        <v>0</v>
      </c>
      <c r="AL312" s="34">
        <f>Rings!AN110*Scores!$E312</f>
        <v>0</v>
      </c>
      <c r="AM312" s="34">
        <f>Rings!AO110*Scores!$E312</f>
        <v>0</v>
      </c>
      <c r="AN312" s="34">
        <f>Rings!AP110*Scores!$E312</f>
        <v>0</v>
      </c>
      <c r="AO312" s="34">
        <f>Rings!AQ110*Scores!$E312</f>
        <v>0</v>
      </c>
      <c r="AP312" s="34">
        <f>Rings!AR110*Scores!$E312</f>
        <v>0</v>
      </c>
      <c r="AQ312" s="34">
        <f>Rings!AS110*Scores!$E312</f>
        <v>0</v>
      </c>
      <c r="AR312" s="34">
        <f>Rings!AT110*Scores!$E312</f>
        <v>0</v>
      </c>
      <c r="AS312" s="34">
        <f>Rings!AU110*Scores!$E312</f>
        <v>0</v>
      </c>
      <c r="AT312" s="34">
        <f>Rings!AV110*Scores!$E312</f>
        <v>0</v>
      </c>
      <c r="AU312" s="34">
        <f>Rings!AW110*Scores!$E312</f>
        <v>0</v>
      </c>
      <c r="AV312" s="34">
        <f>Rings!AX110*Scores!$E312</f>
        <v>0</v>
      </c>
      <c r="AW312" s="34">
        <f>Rings!AY110*Scores!$E312</f>
        <v>0</v>
      </c>
      <c r="AX312" s="34">
        <f>Rings!AZ110*Scores!$E312</f>
        <v>0</v>
      </c>
      <c r="AY312" s="34">
        <f>Rings!BA110*Scores!$E312</f>
        <v>0</v>
      </c>
      <c r="AZ312" s="34">
        <f>Rings!BB110*Scores!$E312</f>
        <v>0</v>
      </c>
    </row>
    <row r="313" spans="1:52" x14ac:dyDescent="0.3">
      <c r="A313">
        <f>Rings!A111</f>
        <v>407</v>
      </c>
      <c r="B313" t="s">
        <v>652</v>
      </c>
      <c r="C313" t="str">
        <f>Rings!E111</f>
        <v>Verulam Brewery, St Albans</v>
      </c>
      <c r="D313" s="34">
        <f>Rings!F111</f>
        <v>1</v>
      </c>
      <c r="E313" s="34">
        <f>Rings!G111</f>
        <v>1</v>
      </c>
      <c r="G313" s="34">
        <f>Rings!I111*Scores!$E313</f>
        <v>0</v>
      </c>
      <c r="H313" s="34">
        <f>Rings!J111*Scores!$E313</f>
        <v>1</v>
      </c>
      <c r="I313" s="34">
        <f>Rings!K111*Scores!$E313</f>
        <v>0</v>
      </c>
      <c r="J313" s="34">
        <f>Rings!L111*Scores!$E313</f>
        <v>1</v>
      </c>
      <c r="K313" s="34">
        <f>Rings!M111*Scores!$E313</f>
        <v>1</v>
      </c>
      <c r="L313" s="34">
        <f>Rings!N111*Scores!$E313</f>
        <v>1</v>
      </c>
      <c r="M313" s="34">
        <f>Rings!O111*Scores!$E313</f>
        <v>1</v>
      </c>
      <c r="N313" s="34">
        <f>Rings!P111*Scores!$E313</f>
        <v>1</v>
      </c>
      <c r="O313" s="34">
        <f>Rings!Q111*Scores!$E313</f>
        <v>1</v>
      </c>
      <c r="P313" s="34">
        <f>Rings!R111*Scores!$E313</f>
        <v>1</v>
      </c>
      <c r="Q313" s="34">
        <f>Rings!S111*Scores!$E313</f>
        <v>1</v>
      </c>
      <c r="R313" s="34">
        <f>Rings!T111*Scores!$E313</f>
        <v>1</v>
      </c>
      <c r="S313" s="34">
        <f>Rings!U111*Scores!$E313</f>
        <v>1</v>
      </c>
      <c r="T313" s="34">
        <f>Rings!V111*Scores!$E313</f>
        <v>1</v>
      </c>
      <c r="U313" s="34">
        <f>Rings!W111*Scores!$E313</f>
        <v>1</v>
      </c>
      <c r="V313" s="34">
        <f>Rings!X111*Scores!$E313</f>
        <v>1</v>
      </c>
      <c r="W313" s="34">
        <f>Rings!Y111*Scores!$E313</f>
        <v>1</v>
      </c>
      <c r="X313" s="34">
        <f>Rings!Z111*Scores!$E313</f>
        <v>1</v>
      </c>
      <c r="Y313" s="34">
        <f>Rings!AA111*Scores!$E313</f>
        <v>1</v>
      </c>
      <c r="Z313" s="34">
        <f>Rings!AB111*Scores!$E313</f>
        <v>0</v>
      </c>
      <c r="AA313" s="34">
        <f>Rings!AC111*Scores!$E313</f>
        <v>1</v>
      </c>
      <c r="AB313" s="34">
        <f>Rings!AD111*Scores!$E313</f>
        <v>1</v>
      </c>
      <c r="AC313" s="34">
        <f>Rings!AE111*Scores!$E313</f>
        <v>1</v>
      </c>
      <c r="AD313" s="34">
        <f>Rings!AF111*Scores!$E313</f>
        <v>1</v>
      </c>
      <c r="AE313" s="34">
        <f>Rings!AG111*Scores!$E313</f>
        <v>1</v>
      </c>
      <c r="AF313" s="34">
        <f>Rings!AH111*Scores!$E313</f>
        <v>1</v>
      </c>
      <c r="AG313" s="34">
        <f>Rings!AI111*Scores!$E313</f>
        <v>1</v>
      </c>
      <c r="AH313" s="34">
        <f>Rings!AJ111*Scores!$E313</f>
        <v>1</v>
      </c>
      <c r="AI313" s="34">
        <f>Rings!AK111*Scores!$E313</f>
        <v>0</v>
      </c>
      <c r="AJ313" s="34">
        <f>Rings!AL111*Scores!$E313</f>
        <v>0</v>
      </c>
      <c r="AK313" s="34">
        <f>Rings!AM111*Scores!$E313</f>
        <v>0</v>
      </c>
      <c r="AL313" s="34">
        <f>Rings!AN111*Scores!$E313</f>
        <v>0</v>
      </c>
      <c r="AM313" s="34">
        <f>Rings!AO111*Scores!$E313</f>
        <v>0</v>
      </c>
      <c r="AN313" s="34">
        <f>Rings!AP111*Scores!$E313</f>
        <v>0</v>
      </c>
      <c r="AO313" s="34">
        <f>Rings!AQ111*Scores!$E313</f>
        <v>0</v>
      </c>
      <c r="AP313" s="34">
        <f>Rings!AR111*Scores!$E313</f>
        <v>0</v>
      </c>
      <c r="AQ313" s="34">
        <f>Rings!AS111*Scores!$E313</f>
        <v>0</v>
      </c>
      <c r="AR313" s="34">
        <f>Rings!AT111*Scores!$E313</f>
        <v>0</v>
      </c>
      <c r="AS313" s="34">
        <f>Rings!AU111*Scores!$E313</f>
        <v>0</v>
      </c>
      <c r="AT313" s="34">
        <f>Rings!AV111*Scores!$E313</f>
        <v>0</v>
      </c>
      <c r="AU313" s="34">
        <f>Rings!AW111*Scores!$E313</f>
        <v>0</v>
      </c>
      <c r="AV313" s="34">
        <f>Rings!AX111*Scores!$E313</f>
        <v>0</v>
      </c>
      <c r="AW313" s="34">
        <f>Rings!AY111*Scores!$E313</f>
        <v>0</v>
      </c>
      <c r="AX313" s="34">
        <f>Rings!AZ111*Scores!$E313</f>
        <v>0</v>
      </c>
      <c r="AY313" s="34">
        <f>Rings!BA111*Scores!$E313</f>
        <v>0</v>
      </c>
      <c r="AZ313" s="34">
        <f>Rings!BB111*Scores!$E313</f>
        <v>0</v>
      </c>
    </row>
    <row r="314" spans="1:52" x14ac:dyDescent="0.3">
      <c r="A314">
        <f>Rings!A112</f>
        <v>408</v>
      </c>
      <c r="B314" t="s">
        <v>652</v>
      </c>
      <c r="C314" t="str">
        <f>Rings!E112</f>
        <v>Elephant and Castle Pub, Amwell, Herts</v>
      </c>
      <c r="D314" s="34">
        <f>Rings!F112</f>
        <v>1</v>
      </c>
      <c r="E314" s="34">
        <f>Rings!G112</f>
        <v>1</v>
      </c>
      <c r="G314" s="34">
        <f>Rings!I112*Scores!$E314</f>
        <v>0</v>
      </c>
      <c r="H314" s="34">
        <f>Rings!J112*Scores!$E314</f>
        <v>0</v>
      </c>
      <c r="I314" s="34">
        <f>Rings!K112*Scores!$E314</f>
        <v>0</v>
      </c>
      <c r="J314" s="34">
        <f>Rings!L112*Scores!$E314</f>
        <v>0</v>
      </c>
      <c r="K314" s="34">
        <f>Rings!M112*Scores!$E314</f>
        <v>0</v>
      </c>
      <c r="L314" s="34">
        <f>Rings!N112*Scores!$E314</f>
        <v>0</v>
      </c>
      <c r="M314" s="34">
        <f>Rings!O112*Scores!$E314</f>
        <v>0</v>
      </c>
      <c r="N314" s="34">
        <f>Rings!P112*Scores!$E314</f>
        <v>0</v>
      </c>
      <c r="O314" s="34">
        <f>Rings!Q112*Scores!$E314</f>
        <v>0</v>
      </c>
      <c r="P314" s="34">
        <f>Rings!R112*Scores!$E314</f>
        <v>0</v>
      </c>
      <c r="Q314" s="34">
        <f>Rings!S112*Scores!$E314</f>
        <v>0</v>
      </c>
      <c r="R314" s="34">
        <f>Rings!T112*Scores!$E314</f>
        <v>1</v>
      </c>
      <c r="S314" s="34">
        <f>Rings!U112*Scores!$E314</f>
        <v>0</v>
      </c>
      <c r="T314" s="34">
        <f>Rings!V112*Scores!$E314</f>
        <v>0</v>
      </c>
      <c r="U314" s="34">
        <f>Rings!W112*Scores!$E314</f>
        <v>1</v>
      </c>
      <c r="V314" s="34">
        <f>Rings!X112*Scores!$E314</f>
        <v>0</v>
      </c>
      <c r="W314" s="34">
        <f>Rings!Y112*Scores!$E314</f>
        <v>1</v>
      </c>
      <c r="X314" s="34">
        <f>Rings!Z112*Scores!$E314</f>
        <v>1</v>
      </c>
      <c r="Y314" s="34">
        <f>Rings!AA112*Scores!$E314</f>
        <v>1</v>
      </c>
      <c r="Z314" s="34">
        <f>Rings!AB112*Scores!$E314</f>
        <v>0</v>
      </c>
      <c r="AA314" s="34">
        <f>Rings!AC112*Scores!$E314</f>
        <v>0</v>
      </c>
      <c r="AB314" s="34">
        <f>Rings!AD112*Scores!$E314</f>
        <v>0</v>
      </c>
      <c r="AC314" s="34">
        <f>Rings!AE112*Scores!$E314</f>
        <v>0</v>
      </c>
      <c r="AD314" s="34">
        <f>Rings!AF112*Scores!$E314</f>
        <v>1</v>
      </c>
      <c r="AE314" s="34">
        <f>Rings!AG112*Scores!$E314</f>
        <v>0</v>
      </c>
      <c r="AF314" s="34">
        <f>Rings!AH112*Scores!$E314</f>
        <v>1</v>
      </c>
      <c r="AG314" s="34">
        <f>Rings!AI112*Scores!$E314</f>
        <v>1</v>
      </c>
      <c r="AH314" s="34">
        <f>Rings!AJ112*Scores!$E314</f>
        <v>1</v>
      </c>
      <c r="AI314" s="34">
        <f>Rings!AK112*Scores!$E314</f>
        <v>0</v>
      </c>
      <c r="AJ314" s="34">
        <f>Rings!AL112*Scores!$E314</f>
        <v>0</v>
      </c>
      <c r="AK314" s="34">
        <f>Rings!AM112*Scores!$E314</f>
        <v>0</v>
      </c>
      <c r="AL314" s="34">
        <f>Rings!AN112*Scores!$E314</f>
        <v>0</v>
      </c>
      <c r="AM314" s="34">
        <f>Rings!AO112*Scores!$E314</f>
        <v>0</v>
      </c>
      <c r="AN314" s="34">
        <f>Rings!AP112*Scores!$E314</f>
        <v>0</v>
      </c>
      <c r="AO314" s="34">
        <f>Rings!AQ112*Scores!$E314</f>
        <v>0</v>
      </c>
      <c r="AP314" s="34">
        <f>Rings!AR112*Scores!$E314</f>
        <v>0</v>
      </c>
      <c r="AQ314" s="34">
        <f>Rings!AS112*Scores!$E314</f>
        <v>0</v>
      </c>
      <c r="AR314" s="34">
        <f>Rings!AT112*Scores!$E314</f>
        <v>0</v>
      </c>
      <c r="AS314" s="34">
        <f>Rings!AU112*Scores!$E314</f>
        <v>0</v>
      </c>
      <c r="AT314" s="34">
        <f>Rings!AV112*Scores!$E314</f>
        <v>0</v>
      </c>
      <c r="AU314" s="34">
        <f>Rings!AW112*Scores!$E314</f>
        <v>0</v>
      </c>
      <c r="AV314" s="34">
        <f>Rings!AX112*Scores!$E314</f>
        <v>0</v>
      </c>
      <c r="AW314" s="34">
        <f>Rings!AY112*Scores!$E314</f>
        <v>0</v>
      </c>
      <c r="AX314" s="34">
        <f>Rings!AZ112*Scores!$E314</f>
        <v>0</v>
      </c>
      <c r="AY314" s="34">
        <f>Rings!BA112*Scores!$E314</f>
        <v>0</v>
      </c>
      <c r="AZ314" s="34">
        <f>Rings!BB112*Scores!$E314</f>
        <v>0</v>
      </c>
    </row>
    <row r="315" spans="1:52" x14ac:dyDescent="0.3">
      <c r="A315">
        <f>Rings!A113</f>
        <v>409</v>
      </c>
      <c r="B315" t="s">
        <v>652</v>
      </c>
      <c r="C315" t="str">
        <f>Rings!E113</f>
        <v>The Red Lion, Digswell, WGC, Herts</v>
      </c>
      <c r="D315" s="34">
        <f>Rings!F113</f>
        <v>1</v>
      </c>
      <c r="E315" s="34">
        <f>Rings!G113</f>
        <v>1</v>
      </c>
      <c r="G315" s="34">
        <f>Rings!I113*Scores!$E315</f>
        <v>0</v>
      </c>
      <c r="H315" s="34">
        <f>Rings!J113*Scores!$E315</f>
        <v>0</v>
      </c>
      <c r="I315" s="34">
        <f>Rings!K113*Scores!$E315</f>
        <v>0</v>
      </c>
      <c r="J315" s="34">
        <f>Rings!L113*Scores!$E315</f>
        <v>0</v>
      </c>
      <c r="K315" s="34">
        <f>Rings!M113*Scores!$E315</f>
        <v>0</v>
      </c>
      <c r="L315" s="34">
        <f>Rings!N113*Scores!$E315</f>
        <v>0</v>
      </c>
      <c r="M315" s="34">
        <f>Rings!O113*Scores!$E315</f>
        <v>0</v>
      </c>
      <c r="N315" s="34">
        <f>Rings!P113*Scores!$E315</f>
        <v>0</v>
      </c>
      <c r="O315" s="34">
        <f>Rings!Q113*Scores!$E315</f>
        <v>0</v>
      </c>
      <c r="P315" s="34">
        <f>Rings!R113*Scores!$E315</f>
        <v>0</v>
      </c>
      <c r="Q315" s="34">
        <f>Rings!S113*Scores!$E315</f>
        <v>0</v>
      </c>
      <c r="R315" s="34">
        <f>Rings!T113*Scores!$E315</f>
        <v>0</v>
      </c>
      <c r="S315" s="34">
        <f>Rings!U113*Scores!$E315</f>
        <v>0</v>
      </c>
      <c r="T315" s="34">
        <f>Rings!V113*Scores!$E315</f>
        <v>0</v>
      </c>
      <c r="U315" s="34">
        <f>Rings!W113*Scores!$E315</f>
        <v>1</v>
      </c>
      <c r="V315" s="34">
        <f>Rings!X113*Scores!$E315</f>
        <v>0</v>
      </c>
      <c r="W315" s="34">
        <f>Rings!Y113*Scores!$E315</f>
        <v>1</v>
      </c>
      <c r="X315" s="34">
        <f>Rings!Z113*Scores!$E315</f>
        <v>1</v>
      </c>
      <c r="Y315" s="34">
        <f>Rings!AA113*Scores!$E315</f>
        <v>1</v>
      </c>
      <c r="Z315" s="34">
        <f>Rings!AB113*Scores!$E315</f>
        <v>0</v>
      </c>
      <c r="AA315" s="34">
        <f>Rings!AC113*Scores!$E315</f>
        <v>0</v>
      </c>
      <c r="AB315" s="34">
        <f>Rings!AD113*Scores!$E315</f>
        <v>0</v>
      </c>
      <c r="AC315" s="34">
        <f>Rings!AE113*Scores!$E315</f>
        <v>0</v>
      </c>
      <c r="AD315" s="34">
        <f>Rings!AF113*Scores!$E315</f>
        <v>1</v>
      </c>
      <c r="AE315" s="34">
        <f>Rings!AG113*Scores!$E315</f>
        <v>0</v>
      </c>
      <c r="AF315" s="34">
        <f>Rings!AH113*Scores!$E315</f>
        <v>1</v>
      </c>
      <c r="AG315" s="34">
        <f>Rings!AI113*Scores!$E315</f>
        <v>1</v>
      </c>
      <c r="AH315" s="34">
        <f>Rings!AJ113*Scores!$E315</f>
        <v>1</v>
      </c>
      <c r="AI315" s="34">
        <f>Rings!AK113*Scores!$E315</f>
        <v>0</v>
      </c>
      <c r="AJ315" s="34">
        <f>Rings!AL113*Scores!$E315</f>
        <v>0</v>
      </c>
      <c r="AK315" s="34">
        <f>Rings!AM113*Scores!$E315</f>
        <v>0</v>
      </c>
      <c r="AL315" s="34">
        <f>Rings!AN113*Scores!$E315</f>
        <v>0</v>
      </c>
      <c r="AM315" s="34">
        <f>Rings!AO113*Scores!$E315</f>
        <v>0</v>
      </c>
      <c r="AN315" s="34">
        <f>Rings!AP113*Scores!$E315</f>
        <v>0</v>
      </c>
      <c r="AO315" s="34">
        <f>Rings!AQ113*Scores!$E315</f>
        <v>0</v>
      </c>
      <c r="AP315" s="34">
        <f>Rings!AR113*Scores!$E315</f>
        <v>0</v>
      </c>
      <c r="AQ315" s="34">
        <f>Rings!AS113*Scores!$E315</f>
        <v>0</v>
      </c>
      <c r="AR315" s="34">
        <f>Rings!AT113*Scores!$E315</f>
        <v>0</v>
      </c>
      <c r="AS315" s="34">
        <f>Rings!AU113*Scores!$E315</f>
        <v>0</v>
      </c>
      <c r="AT315" s="34">
        <f>Rings!AV113*Scores!$E315</f>
        <v>0</v>
      </c>
      <c r="AU315" s="34">
        <f>Rings!AW113*Scores!$E315</f>
        <v>0</v>
      </c>
      <c r="AV315" s="34">
        <f>Rings!AX113*Scores!$E315</f>
        <v>0</v>
      </c>
      <c r="AW315" s="34">
        <f>Rings!AY113*Scores!$E315</f>
        <v>0</v>
      </c>
      <c r="AX315" s="34">
        <f>Rings!AZ113*Scores!$E315</f>
        <v>0</v>
      </c>
      <c r="AY315" s="34">
        <f>Rings!BA113*Scores!$E315</f>
        <v>0</v>
      </c>
      <c r="AZ315" s="34">
        <f>Rings!BB113*Scores!$E315</f>
        <v>0</v>
      </c>
    </row>
    <row r="316" spans="1:52" x14ac:dyDescent="0.3">
      <c r="A316">
        <f>Rings!A114</f>
        <v>410</v>
      </c>
      <c r="B316" t="s">
        <v>652</v>
      </c>
      <c r="C316" t="str">
        <f>Rings!E114</f>
        <v>Bury Lane Sports Field Jubilee Beacon, Codicote, Herts</v>
      </c>
      <c r="D316" s="34">
        <f>Rings!F114</f>
        <v>1</v>
      </c>
      <c r="E316" s="34">
        <f>Rings!G114</f>
        <v>1</v>
      </c>
      <c r="G316" s="34">
        <f>Rings!I114*Scores!$E316</f>
        <v>0</v>
      </c>
      <c r="H316" s="34">
        <f>Rings!J114*Scores!$E316</f>
        <v>0</v>
      </c>
      <c r="I316" s="34">
        <f>Rings!K114*Scores!$E316</f>
        <v>0</v>
      </c>
      <c r="J316" s="34">
        <f>Rings!L114*Scores!$E316</f>
        <v>0</v>
      </c>
      <c r="K316" s="34">
        <f>Rings!M114*Scores!$E316</f>
        <v>0</v>
      </c>
      <c r="L316" s="34">
        <f>Rings!N114*Scores!$E316</f>
        <v>0</v>
      </c>
      <c r="M316" s="34">
        <f>Rings!O114*Scores!$E316</f>
        <v>0</v>
      </c>
      <c r="N316" s="34">
        <f>Rings!P114*Scores!$E316</f>
        <v>0</v>
      </c>
      <c r="O316" s="34">
        <f>Rings!Q114*Scores!$E316</f>
        <v>0</v>
      </c>
      <c r="P316" s="34">
        <f>Rings!R114*Scores!$E316</f>
        <v>0</v>
      </c>
      <c r="Q316" s="34">
        <f>Rings!S114*Scores!$E316</f>
        <v>0</v>
      </c>
      <c r="R316" s="34">
        <f>Rings!T114*Scores!$E316</f>
        <v>0</v>
      </c>
      <c r="S316" s="34">
        <f>Rings!U114*Scores!$E316</f>
        <v>0</v>
      </c>
      <c r="T316" s="34">
        <f>Rings!V114*Scores!$E316</f>
        <v>0</v>
      </c>
      <c r="U316" s="34">
        <f>Rings!W114*Scores!$E316</f>
        <v>1</v>
      </c>
      <c r="V316" s="34">
        <f>Rings!X114*Scores!$E316</f>
        <v>0</v>
      </c>
      <c r="W316" s="34">
        <f>Rings!Y114*Scores!$E316</f>
        <v>1</v>
      </c>
      <c r="X316" s="34">
        <f>Rings!Z114*Scores!$E316</f>
        <v>1</v>
      </c>
      <c r="Y316" s="34">
        <f>Rings!AA114*Scores!$E316</f>
        <v>1</v>
      </c>
      <c r="Z316" s="34">
        <f>Rings!AB114*Scores!$E316</f>
        <v>0</v>
      </c>
      <c r="AA316" s="34">
        <f>Rings!AC114*Scores!$E316</f>
        <v>0</v>
      </c>
      <c r="AB316" s="34">
        <f>Rings!AD114*Scores!$E316</f>
        <v>0</v>
      </c>
      <c r="AC316" s="34">
        <f>Rings!AE114*Scores!$E316</f>
        <v>0</v>
      </c>
      <c r="AD316" s="34">
        <f>Rings!AF114*Scores!$E316</f>
        <v>1</v>
      </c>
      <c r="AE316" s="34">
        <f>Rings!AG114*Scores!$E316</f>
        <v>0</v>
      </c>
      <c r="AF316" s="34">
        <f>Rings!AH114*Scores!$E316</f>
        <v>1</v>
      </c>
      <c r="AG316" s="34">
        <f>Rings!AI114*Scores!$E316</f>
        <v>0</v>
      </c>
      <c r="AH316" s="34">
        <f>Rings!AJ114*Scores!$E316</f>
        <v>1</v>
      </c>
      <c r="AI316" s="34">
        <f>Rings!AK114*Scores!$E316</f>
        <v>0</v>
      </c>
      <c r="AJ316" s="34">
        <f>Rings!AL114*Scores!$E316</f>
        <v>0</v>
      </c>
      <c r="AK316" s="34">
        <f>Rings!AM114*Scores!$E316</f>
        <v>0</v>
      </c>
      <c r="AL316" s="34">
        <f>Rings!AN114*Scores!$E316</f>
        <v>0</v>
      </c>
      <c r="AM316" s="34">
        <f>Rings!AO114*Scores!$E316</f>
        <v>0</v>
      </c>
      <c r="AN316" s="34">
        <f>Rings!AP114*Scores!$E316</f>
        <v>0</v>
      </c>
      <c r="AO316" s="34">
        <f>Rings!AQ114*Scores!$E316</f>
        <v>0</v>
      </c>
      <c r="AP316" s="34">
        <f>Rings!AR114*Scores!$E316</f>
        <v>0</v>
      </c>
      <c r="AQ316" s="34">
        <f>Rings!AS114*Scores!$E316</f>
        <v>0</v>
      </c>
      <c r="AR316" s="34">
        <f>Rings!AT114*Scores!$E316</f>
        <v>0</v>
      </c>
      <c r="AS316" s="34">
        <f>Rings!AU114*Scores!$E316</f>
        <v>0</v>
      </c>
      <c r="AT316" s="34">
        <f>Rings!AV114*Scores!$E316</f>
        <v>0</v>
      </c>
      <c r="AU316" s="34">
        <f>Rings!AW114*Scores!$E316</f>
        <v>0</v>
      </c>
      <c r="AV316" s="34">
        <f>Rings!AX114*Scores!$E316</f>
        <v>0</v>
      </c>
      <c r="AW316" s="34">
        <f>Rings!AY114*Scores!$E316</f>
        <v>0</v>
      </c>
      <c r="AX316" s="34">
        <f>Rings!AZ114*Scores!$E316</f>
        <v>0</v>
      </c>
      <c r="AY316" s="34">
        <f>Rings!BA114*Scores!$E316</f>
        <v>0</v>
      </c>
      <c r="AZ316" s="34">
        <f>Rings!BB114*Scores!$E316</f>
        <v>0</v>
      </c>
    </row>
    <row r="317" spans="1:52" x14ac:dyDescent="0.3">
      <c r="A317">
        <f>Rings!A115</f>
        <v>411</v>
      </c>
      <c r="B317" t="s">
        <v>652</v>
      </c>
      <c r="C317" t="str">
        <f>Rings!E115</f>
        <v>Devil's Dyke, Wheathampstead, Herts</v>
      </c>
      <c r="D317" s="34">
        <f>Rings!F115</f>
        <v>1</v>
      </c>
      <c r="E317" s="34">
        <f>Rings!G115</f>
        <v>1</v>
      </c>
      <c r="G317" s="34">
        <f>Rings!I115*Scores!$E317</f>
        <v>0</v>
      </c>
      <c r="H317" s="34">
        <f>Rings!J115*Scores!$E317</f>
        <v>0</v>
      </c>
      <c r="I317" s="34">
        <f>Rings!K115*Scores!$E317</f>
        <v>0</v>
      </c>
      <c r="J317" s="34">
        <f>Rings!L115*Scores!$E317</f>
        <v>0</v>
      </c>
      <c r="K317" s="34">
        <f>Rings!M115*Scores!$E317</f>
        <v>0</v>
      </c>
      <c r="L317" s="34">
        <f>Rings!N115*Scores!$E317</f>
        <v>0</v>
      </c>
      <c r="M317" s="34">
        <f>Rings!O115*Scores!$E317</f>
        <v>0</v>
      </c>
      <c r="N317" s="34">
        <f>Rings!P115*Scores!$E317</f>
        <v>0</v>
      </c>
      <c r="O317" s="34">
        <f>Rings!Q115*Scores!$E317</f>
        <v>0</v>
      </c>
      <c r="P317" s="34">
        <f>Rings!R115*Scores!$E317</f>
        <v>0</v>
      </c>
      <c r="Q317" s="34">
        <f>Rings!S115*Scores!$E317</f>
        <v>0</v>
      </c>
      <c r="R317" s="34">
        <f>Rings!T115*Scores!$E317</f>
        <v>1</v>
      </c>
      <c r="S317" s="34">
        <f>Rings!U115*Scores!$E317</f>
        <v>0</v>
      </c>
      <c r="T317" s="34">
        <f>Rings!V115*Scores!$E317</f>
        <v>0</v>
      </c>
      <c r="U317" s="34">
        <f>Rings!W115*Scores!$E317</f>
        <v>1</v>
      </c>
      <c r="V317" s="34">
        <f>Rings!X115*Scores!$E317</f>
        <v>0</v>
      </c>
      <c r="W317" s="34">
        <f>Rings!Y115*Scores!$E317</f>
        <v>1</v>
      </c>
      <c r="X317" s="34">
        <f>Rings!Z115*Scores!$E317</f>
        <v>1</v>
      </c>
      <c r="Y317" s="34">
        <f>Rings!AA115*Scores!$E317</f>
        <v>1</v>
      </c>
      <c r="Z317" s="34">
        <f>Rings!AB115*Scores!$E317</f>
        <v>0</v>
      </c>
      <c r="AA317" s="34">
        <f>Rings!AC115*Scores!$E317</f>
        <v>0</v>
      </c>
      <c r="AB317" s="34">
        <f>Rings!AD115*Scores!$E317</f>
        <v>0</v>
      </c>
      <c r="AC317" s="34">
        <f>Rings!AE115*Scores!$E317</f>
        <v>0</v>
      </c>
      <c r="AD317" s="34">
        <f>Rings!AF115*Scores!$E317</f>
        <v>1</v>
      </c>
      <c r="AE317" s="34">
        <f>Rings!AG115*Scores!$E317</f>
        <v>0</v>
      </c>
      <c r="AF317" s="34">
        <f>Rings!AH115*Scores!$E317</f>
        <v>1</v>
      </c>
      <c r="AG317" s="34">
        <f>Rings!AI115*Scores!$E317</f>
        <v>1</v>
      </c>
      <c r="AH317" s="34">
        <f>Rings!AJ115*Scores!$E317</f>
        <v>1</v>
      </c>
      <c r="AI317" s="34">
        <f>Rings!AK115*Scores!$E317</f>
        <v>0</v>
      </c>
      <c r="AJ317" s="34">
        <f>Rings!AL115*Scores!$E317</f>
        <v>0</v>
      </c>
      <c r="AK317" s="34">
        <f>Rings!AM115*Scores!$E317</f>
        <v>0</v>
      </c>
      <c r="AL317" s="34">
        <f>Rings!AN115*Scores!$E317</f>
        <v>0</v>
      </c>
      <c r="AM317" s="34">
        <f>Rings!AO115*Scores!$E317</f>
        <v>0</v>
      </c>
      <c r="AN317" s="34">
        <f>Rings!AP115*Scores!$E317</f>
        <v>0</v>
      </c>
      <c r="AO317" s="34">
        <f>Rings!AQ115*Scores!$E317</f>
        <v>0</v>
      </c>
      <c r="AP317" s="34">
        <f>Rings!AR115*Scores!$E317</f>
        <v>0</v>
      </c>
      <c r="AQ317" s="34">
        <f>Rings!AS115*Scores!$E317</f>
        <v>0</v>
      </c>
      <c r="AR317" s="34">
        <f>Rings!AT115*Scores!$E317</f>
        <v>0</v>
      </c>
      <c r="AS317" s="34">
        <f>Rings!AU115*Scores!$E317</f>
        <v>0</v>
      </c>
      <c r="AT317" s="34">
        <f>Rings!AV115*Scores!$E317</f>
        <v>0</v>
      </c>
      <c r="AU317" s="34">
        <f>Rings!AW115*Scores!$E317</f>
        <v>0</v>
      </c>
      <c r="AV317" s="34">
        <f>Rings!AX115*Scores!$E317</f>
        <v>0</v>
      </c>
      <c r="AW317" s="34">
        <f>Rings!AY115*Scores!$E317</f>
        <v>0</v>
      </c>
      <c r="AX317" s="34">
        <f>Rings!AZ115*Scores!$E317</f>
        <v>0</v>
      </c>
      <c r="AY317" s="34">
        <f>Rings!BA115*Scores!$E317</f>
        <v>0</v>
      </c>
      <c r="AZ317" s="34">
        <f>Rings!BB115*Scores!$E317</f>
        <v>0</v>
      </c>
    </row>
    <row r="318" spans="1:52" x14ac:dyDescent="0.3">
      <c r="A318">
        <f>Rings!A116</f>
        <v>412</v>
      </c>
      <c r="B318" t="s">
        <v>652</v>
      </c>
      <c r="C318" t="str">
        <f>Rings!E116</f>
        <v>Ayot Green Car Park, Herts</v>
      </c>
      <c r="D318" s="34">
        <f>Rings!F116</f>
        <v>1</v>
      </c>
      <c r="E318" s="34">
        <f>Rings!G116</f>
        <v>1</v>
      </c>
      <c r="G318" s="34">
        <f>Rings!I116*Scores!$E318</f>
        <v>0</v>
      </c>
      <c r="H318" s="34">
        <f>Rings!J116*Scores!$E318</f>
        <v>0</v>
      </c>
      <c r="I318" s="34">
        <f>Rings!K116*Scores!$E318</f>
        <v>0</v>
      </c>
      <c r="J318" s="34">
        <f>Rings!L116*Scores!$E318</f>
        <v>0</v>
      </c>
      <c r="K318" s="34">
        <f>Rings!M116*Scores!$E318</f>
        <v>0</v>
      </c>
      <c r="L318" s="34">
        <f>Rings!N116*Scores!$E318</f>
        <v>0</v>
      </c>
      <c r="M318" s="34">
        <f>Rings!O116*Scores!$E318</f>
        <v>0</v>
      </c>
      <c r="N318" s="34">
        <f>Rings!P116*Scores!$E318</f>
        <v>0</v>
      </c>
      <c r="O318" s="34">
        <f>Rings!Q116*Scores!$E318</f>
        <v>0</v>
      </c>
      <c r="P318" s="34">
        <f>Rings!R116*Scores!$E318</f>
        <v>0</v>
      </c>
      <c r="Q318" s="34">
        <f>Rings!S116*Scores!$E318</f>
        <v>0</v>
      </c>
      <c r="R318" s="34">
        <f>Rings!T116*Scores!$E318</f>
        <v>1</v>
      </c>
      <c r="S318" s="34">
        <f>Rings!U116*Scores!$E318</f>
        <v>0</v>
      </c>
      <c r="T318" s="34">
        <f>Rings!V116*Scores!$E318</f>
        <v>0</v>
      </c>
      <c r="U318" s="34">
        <f>Rings!W116*Scores!$E318</f>
        <v>1</v>
      </c>
      <c r="V318" s="34">
        <f>Rings!X116*Scores!$E318</f>
        <v>0</v>
      </c>
      <c r="W318" s="34">
        <f>Rings!Y116*Scores!$E318</f>
        <v>1</v>
      </c>
      <c r="X318" s="34">
        <f>Rings!Z116*Scores!$E318</f>
        <v>1</v>
      </c>
      <c r="Y318" s="34">
        <f>Rings!AA116*Scores!$E318</f>
        <v>1</v>
      </c>
      <c r="Z318" s="34">
        <f>Rings!AB116*Scores!$E318</f>
        <v>0</v>
      </c>
      <c r="AA318" s="34">
        <f>Rings!AC116*Scores!$E318</f>
        <v>0</v>
      </c>
      <c r="AB318" s="34">
        <f>Rings!AD116*Scores!$E318</f>
        <v>0</v>
      </c>
      <c r="AC318" s="34">
        <f>Rings!AE116*Scores!$E318</f>
        <v>0</v>
      </c>
      <c r="AD318" s="34">
        <f>Rings!AF116*Scores!$E318</f>
        <v>1</v>
      </c>
      <c r="AE318" s="34">
        <f>Rings!AG116*Scores!$E318</f>
        <v>0</v>
      </c>
      <c r="AF318" s="34">
        <f>Rings!AH116*Scores!$E318</f>
        <v>1</v>
      </c>
      <c r="AG318" s="34">
        <f>Rings!AI116*Scores!$E318</f>
        <v>1</v>
      </c>
      <c r="AH318" s="34">
        <f>Rings!AJ116*Scores!$E318</f>
        <v>1</v>
      </c>
      <c r="AI318" s="34">
        <f>Rings!AK116*Scores!$E318</f>
        <v>0</v>
      </c>
      <c r="AJ318" s="34">
        <f>Rings!AL116*Scores!$E318</f>
        <v>0</v>
      </c>
      <c r="AK318" s="34">
        <f>Rings!AM116*Scores!$E318</f>
        <v>0</v>
      </c>
      <c r="AL318" s="34">
        <f>Rings!AN116*Scores!$E318</f>
        <v>0</v>
      </c>
      <c r="AM318" s="34">
        <f>Rings!AO116*Scores!$E318</f>
        <v>0</v>
      </c>
      <c r="AN318" s="34">
        <f>Rings!AP116*Scores!$E318</f>
        <v>0</v>
      </c>
      <c r="AO318" s="34">
        <f>Rings!AQ116*Scores!$E318</f>
        <v>0</v>
      </c>
      <c r="AP318" s="34">
        <f>Rings!AR116*Scores!$E318</f>
        <v>0</v>
      </c>
      <c r="AQ318" s="34">
        <f>Rings!AS116*Scores!$E318</f>
        <v>0</v>
      </c>
      <c r="AR318" s="34">
        <f>Rings!AT116*Scores!$E318</f>
        <v>0</v>
      </c>
      <c r="AS318" s="34">
        <f>Rings!AU116*Scores!$E318</f>
        <v>0</v>
      </c>
      <c r="AT318" s="34">
        <f>Rings!AV116*Scores!$E318</f>
        <v>0</v>
      </c>
      <c r="AU318" s="34">
        <f>Rings!AW116*Scores!$E318</f>
        <v>0</v>
      </c>
      <c r="AV318" s="34">
        <f>Rings!AX116*Scores!$E318</f>
        <v>0</v>
      </c>
      <c r="AW318" s="34">
        <f>Rings!AY116*Scores!$E318</f>
        <v>0</v>
      </c>
      <c r="AX318" s="34">
        <f>Rings!AZ116*Scores!$E318</f>
        <v>0</v>
      </c>
      <c r="AY318" s="34">
        <f>Rings!BA116*Scores!$E318</f>
        <v>0</v>
      </c>
      <c r="AZ318" s="34">
        <f>Rings!BB116*Scores!$E318</f>
        <v>0</v>
      </c>
    </row>
    <row r="319" spans="1:52" x14ac:dyDescent="0.3">
      <c r="A319">
        <f>Rings!A117</f>
        <v>413</v>
      </c>
      <c r="B319" t="s">
        <v>652</v>
      </c>
      <c r="C319" t="str">
        <f>Rings!E117</f>
        <v>ATH Treasure Site 1988</v>
      </c>
      <c r="D319" s="34">
        <f>Rings!F117</f>
        <v>1</v>
      </c>
      <c r="E319" s="34">
        <f>Rings!G117</f>
        <v>1</v>
      </c>
      <c r="G319" s="34">
        <f>Rings!I117*Scores!$E319</f>
        <v>0</v>
      </c>
      <c r="H319" s="34">
        <f>Rings!J117*Scores!$E319</f>
        <v>0</v>
      </c>
      <c r="I319" s="34">
        <f>Rings!K117*Scores!$E319</f>
        <v>0</v>
      </c>
      <c r="J319" s="34">
        <f>Rings!L117*Scores!$E319</f>
        <v>0</v>
      </c>
      <c r="K319" s="34">
        <f>Rings!M117*Scores!$E319</f>
        <v>1</v>
      </c>
      <c r="L319" s="34">
        <f>Rings!N117*Scores!$E319</f>
        <v>1</v>
      </c>
      <c r="M319" s="34">
        <f>Rings!O117*Scores!$E319</f>
        <v>0</v>
      </c>
      <c r="N319" s="34">
        <f>Rings!P117*Scores!$E319</f>
        <v>0</v>
      </c>
      <c r="O319" s="34">
        <f>Rings!Q117*Scores!$E319</f>
        <v>0</v>
      </c>
      <c r="P319" s="34">
        <f>Rings!R117*Scores!$E319</f>
        <v>0</v>
      </c>
      <c r="Q319" s="34">
        <f>Rings!S117*Scores!$E319</f>
        <v>0</v>
      </c>
      <c r="R319" s="34">
        <f>Rings!T117*Scores!$E319</f>
        <v>1</v>
      </c>
      <c r="S319" s="34">
        <f>Rings!U117*Scores!$E319</f>
        <v>0</v>
      </c>
      <c r="T319" s="34">
        <f>Rings!V117*Scores!$E319</f>
        <v>0</v>
      </c>
      <c r="U319" s="34">
        <f>Rings!W117*Scores!$E319</f>
        <v>1</v>
      </c>
      <c r="V319" s="34">
        <f>Rings!X117*Scores!$E319</f>
        <v>0</v>
      </c>
      <c r="W319" s="34">
        <f>Rings!Y117*Scores!$E319</f>
        <v>1</v>
      </c>
      <c r="X319" s="34">
        <f>Rings!Z117*Scores!$E319</f>
        <v>1</v>
      </c>
      <c r="Y319" s="34">
        <f>Rings!AA117*Scores!$E319</f>
        <v>1</v>
      </c>
      <c r="Z319" s="34">
        <f>Rings!AB117*Scores!$E319</f>
        <v>0</v>
      </c>
      <c r="AA319" s="34">
        <f>Rings!AC117*Scores!$E319</f>
        <v>0</v>
      </c>
      <c r="AB319" s="34">
        <f>Rings!AD117*Scores!$E319</f>
        <v>1</v>
      </c>
      <c r="AC319" s="34">
        <f>Rings!AE117*Scores!$E319</f>
        <v>0</v>
      </c>
      <c r="AD319" s="34">
        <f>Rings!AF117*Scores!$E319</f>
        <v>1</v>
      </c>
      <c r="AE319" s="34">
        <f>Rings!AG117*Scores!$E319</f>
        <v>0</v>
      </c>
      <c r="AF319" s="34">
        <f>Rings!AH117*Scores!$E319</f>
        <v>1</v>
      </c>
      <c r="AG319" s="34">
        <f>Rings!AI117*Scores!$E319</f>
        <v>1</v>
      </c>
      <c r="AH319" s="34">
        <f>Rings!AJ117*Scores!$E319</f>
        <v>1</v>
      </c>
      <c r="AI319" s="34">
        <f>Rings!AK117*Scores!$E319</f>
        <v>0</v>
      </c>
      <c r="AJ319" s="34">
        <f>Rings!AL117*Scores!$E319</f>
        <v>0</v>
      </c>
      <c r="AK319" s="34">
        <f>Rings!AM117*Scores!$E319</f>
        <v>0</v>
      </c>
      <c r="AL319" s="34">
        <f>Rings!AN117*Scores!$E319</f>
        <v>0</v>
      </c>
      <c r="AM319" s="34">
        <f>Rings!AO117*Scores!$E319</f>
        <v>0</v>
      </c>
      <c r="AN319" s="34">
        <f>Rings!AP117*Scores!$E319</f>
        <v>0</v>
      </c>
      <c r="AO319" s="34">
        <f>Rings!AQ117*Scores!$E319</f>
        <v>0</v>
      </c>
      <c r="AP319" s="34">
        <f>Rings!AR117*Scores!$E319</f>
        <v>0</v>
      </c>
      <c r="AQ319" s="34">
        <f>Rings!AS117*Scores!$E319</f>
        <v>0</v>
      </c>
      <c r="AR319" s="34">
        <f>Rings!AT117*Scores!$E319</f>
        <v>0</v>
      </c>
      <c r="AS319" s="34">
        <f>Rings!AU117*Scores!$E319</f>
        <v>0</v>
      </c>
      <c r="AT319" s="34">
        <f>Rings!AV117*Scores!$E319</f>
        <v>0</v>
      </c>
      <c r="AU319" s="34">
        <f>Rings!AW117*Scores!$E319</f>
        <v>0</v>
      </c>
      <c r="AV319" s="34">
        <f>Rings!AX117*Scores!$E319</f>
        <v>0</v>
      </c>
      <c r="AW319" s="34">
        <f>Rings!AY117*Scores!$E319</f>
        <v>0</v>
      </c>
      <c r="AX319" s="34">
        <f>Rings!AZ117*Scores!$E319</f>
        <v>0</v>
      </c>
      <c r="AY319" s="34">
        <f>Rings!BA117*Scores!$E319</f>
        <v>0</v>
      </c>
      <c r="AZ319" s="34">
        <f>Rings!BB117*Scores!$E319</f>
        <v>0</v>
      </c>
    </row>
    <row r="320" spans="1:52" x14ac:dyDescent="0.3">
      <c r="A320">
        <f>Rings!A118</f>
        <v>414</v>
      </c>
      <c r="B320" t="s">
        <v>652</v>
      </c>
      <c r="C320" t="str">
        <f>Rings!E118</f>
        <v>Glenmorangie</v>
      </c>
      <c r="D320" s="34">
        <f>Rings!F118</f>
        <v>1</v>
      </c>
      <c r="E320" s="34">
        <f>Rings!G118</f>
        <v>1</v>
      </c>
      <c r="G320" s="34">
        <f>Rings!I118*Scores!$E320</f>
        <v>0</v>
      </c>
      <c r="H320" s="34">
        <f>Rings!J118*Scores!$E320</f>
        <v>0</v>
      </c>
      <c r="I320" s="34">
        <f>Rings!K118*Scores!$E320</f>
        <v>0</v>
      </c>
      <c r="J320" s="34">
        <f>Rings!L118*Scores!$E320</f>
        <v>1</v>
      </c>
      <c r="K320" s="34">
        <f>Rings!M118*Scores!$E320</f>
        <v>0</v>
      </c>
      <c r="L320" s="34">
        <f>Rings!N118*Scores!$E320</f>
        <v>1</v>
      </c>
      <c r="M320" s="34">
        <f>Rings!O118*Scores!$E320</f>
        <v>1</v>
      </c>
      <c r="N320" s="34">
        <f>Rings!P118*Scores!$E320</f>
        <v>0</v>
      </c>
      <c r="O320" s="34">
        <f>Rings!Q118*Scores!$E320</f>
        <v>1</v>
      </c>
      <c r="P320" s="34">
        <f>Rings!R118*Scores!$E320</f>
        <v>1</v>
      </c>
      <c r="Q320" s="34">
        <f>Rings!S118*Scores!$E320</f>
        <v>0</v>
      </c>
      <c r="R320" s="34">
        <f>Rings!T118*Scores!$E320</f>
        <v>1</v>
      </c>
      <c r="S320" s="34">
        <f>Rings!U118*Scores!$E320</f>
        <v>0</v>
      </c>
      <c r="T320" s="34">
        <f>Rings!V118*Scores!$E320</f>
        <v>1</v>
      </c>
      <c r="U320" s="34">
        <f>Rings!W118*Scores!$E320</f>
        <v>1</v>
      </c>
      <c r="V320" s="34">
        <f>Rings!X118*Scores!$E320</f>
        <v>0</v>
      </c>
      <c r="W320" s="34">
        <f>Rings!Y118*Scores!$E320</f>
        <v>1</v>
      </c>
      <c r="X320" s="34">
        <f>Rings!Z118*Scores!$E320</f>
        <v>1</v>
      </c>
      <c r="Y320" s="34">
        <f>Rings!AA118*Scores!$E320</f>
        <v>1</v>
      </c>
      <c r="Z320" s="34">
        <f>Rings!AB118*Scores!$E320</f>
        <v>0</v>
      </c>
      <c r="AA320" s="34">
        <f>Rings!AC118*Scores!$E320</f>
        <v>0</v>
      </c>
      <c r="AB320" s="34">
        <f>Rings!AD118*Scores!$E320</f>
        <v>0</v>
      </c>
      <c r="AC320" s="34">
        <f>Rings!AE118*Scores!$E320</f>
        <v>0</v>
      </c>
      <c r="AD320" s="34">
        <f>Rings!AF118*Scores!$E320</f>
        <v>1</v>
      </c>
      <c r="AE320" s="34">
        <f>Rings!AG118*Scores!$E320</f>
        <v>1</v>
      </c>
      <c r="AF320" s="34">
        <f>Rings!AH118*Scores!$E320</f>
        <v>1</v>
      </c>
      <c r="AG320" s="34">
        <f>Rings!AI118*Scores!$E320</f>
        <v>1</v>
      </c>
      <c r="AH320" s="34">
        <f>Rings!AJ118*Scores!$E320</f>
        <v>1</v>
      </c>
      <c r="AI320" s="34">
        <f>Rings!AK118*Scores!$E320</f>
        <v>0</v>
      </c>
      <c r="AJ320" s="34">
        <f>Rings!AL118*Scores!$E320</f>
        <v>0</v>
      </c>
      <c r="AK320" s="34">
        <f>Rings!AM118*Scores!$E320</f>
        <v>0</v>
      </c>
      <c r="AL320" s="34">
        <f>Rings!AN118*Scores!$E320</f>
        <v>0</v>
      </c>
      <c r="AM320" s="34">
        <f>Rings!AO118*Scores!$E320</f>
        <v>0</v>
      </c>
      <c r="AN320" s="34">
        <f>Rings!AP118*Scores!$E320</f>
        <v>0</v>
      </c>
      <c r="AO320" s="34">
        <f>Rings!AQ118*Scores!$E320</f>
        <v>0</v>
      </c>
      <c r="AP320" s="34">
        <f>Rings!AR118*Scores!$E320</f>
        <v>0</v>
      </c>
      <c r="AQ320" s="34">
        <f>Rings!AS118*Scores!$E320</f>
        <v>0</v>
      </c>
      <c r="AR320" s="34">
        <f>Rings!AT118*Scores!$E320</f>
        <v>0</v>
      </c>
      <c r="AS320" s="34">
        <f>Rings!AU118*Scores!$E320</f>
        <v>0</v>
      </c>
      <c r="AT320" s="34">
        <f>Rings!AV118*Scores!$E320</f>
        <v>0</v>
      </c>
      <c r="AU320" s="34">
        <f>Rings!AW118*Scores!$E320</f>
        <v>0</v>
      </c>
      <c r="AV320" s="34">
        <f>Rings!AX118*Scores!$E320</f>
        <v>0</v>
      </c>
      <c r="AW320" s="34">
        <f>Rings!AY118*Scores!$E320</f>
        <v>0</v>
      </c>
      <c r="AX320" s="34">
        <f>Rings!AZ118*Scores!$E320</f>
        <v>0</v>
      </c>
      <c r="AY320" s="34">
        <f>Rings!BA118*Scores!$E320</f>
        <v>0</v>
      </c>
      <c r="AZ320" s="34">
        <f>Rings!BB118*Scores!$E320</f>
        <v>0</v>
      </c>
    </row>
    <row r="321" spans="1:52" x14ac:dyDescent="0.3">
      <c r="A321">
        <f>Rings!A119</f>
        <v>415</v>
      </c>
      <c r="B321" t="s">
        <v>652</v>
      </c>
      <c r="C321" t="str">
        <f>Rings!E119</f>
        <v>Black Isle Brewery, Invernessshire</v>
      </c>
      <c r="D321" s="34">
        <f>Rings!F119</f>
        <v>1</v>
      </c>
      <c r="E321" s="34">
        <f>Rings!G119</f>
        <v>1</v>
      </c>
      <c r="G321" s="34">
        <f>Rings!I119*Scores!$E321</f>
        <v>0</v>
      </c>
      <c r="H321" s="34">
        <f>Rings!J119*Scores!$E321</f>
        <v>0</v>
      </c>
      <c r="I321" s="34">
        <f>Rings!K119*Scores!$E321</f>
        <v>0</v>
      </c>
      <c r="J321" s="34">
        <f>Rings!L119*Scores!$E321</f>
        <v>0</v>
      </c>
      <c r="K321" s="34">
        <f>Rings!M119*Scores!$E321</f>
        <v>0</v>
      </c>
      <c r="L321" s="34">
        <f>Rings!N119*Scores!$E321</f>
        <v>1</v>
      </c>
      <c r="M321" s="34">
        <f>Rings!O119*Scores!$E321</f>
        <v>0</v>
      </c>
      <c r="N321" s="34">
        <f>Rings!P119*Scores!$E321</f>
        <v>1</v>
      </c>
      <c r="O321" s="34">
        <f>Rings!Q119*Scores!$E321</f>
        <v>1</v>
      </c>
      <c r="P321" s="34">
        <f>Rings!R119*Scores!$E321</f>
        <v>1</v>
      </c>
      <c r="Q321" s="34">
        <f>Rings!S119*Scores!$E321</f>
        <v>0</v>
      </c>
      <c r="R321" s="34">
        <f>Rings!T119*Scores!$E321</f>
        <v>1</v>
      </c>
      <c r="S321" s="34">
        <f>Rings!U119*Scores!$E321</f>
        <v>0</v>
      </c>
      <c r="T321" s="34">
        <f>Rings!V119*Scores!$E321</f>
        <v>1</v>
      </c>
      <c r="U321" s="34">
        <f>Rings!W119*Scores!$E321</f>
        <v>1</v>
      </c>
      <c r="V321" s="34">
        <f>Rings!X119*Scores!$E321</f>
        <v>1</v>
      </c>
      <c r="W321" s="34">
        <f>Rings!Y119*Scores!$E321</f>
        <v>1</v>
      </c>
      <c r="X321" s="34">
        <f>Rings!Z119*Scores!$E321</f>
        <v>1</v>
      </c>
      <c r="Y321" s="34">
        <f>Rings!AA119*Scores!$E321</f>
        <v>1</v>
      </c>
      <c r="Z321" s="34">
        <f>Rings!AB119*Scores!$E321</f>
        <v>1</v>
      </c>
      <c r="AA321" s="34">
        <f>Rings!AC119*Scores!$E321</f>
        <v>0</v>
      </c>
      <c r="AB321" s="34">
        <f>Rings!AD119*Scores!$E321</f>
        <v>1</v>
      </c>
      <c r="AC321" s="34">
        <f>Rings!AE119*Scores!$E321</f>
        <v>0</v>
      </c>
      <c r="AD321" s="34">
        <f>Rings!AF119*Scores!$E321</f>
        <v>1</v>
      </c>
      <c r="AE321" s="34">
        <f>Rings!AG119*Scores!$E321</f>
        <v>0</v>
      </c>
      <c r="AF321" s="34">
        <f>Rings!AH119*Scores!$E321</f>
        <v>1</v>
      </c>
      <c r="AG321" s="34">
        <f>Rings!AI119*Scores!$E321</f>
        <v>1</v>
      </c>
      <c r="AH321" s="34">
        <f>Rings!AJ119*Scores!$E321</f>
        <v>1</v>
      </c>
      <c r="AI321" s="34">
        <f>Rings!AK119*Scores!$E321</f>
        <v>0</v>
      </c>
      <c r="AJ321" s="34">
        <f>Rings!AL119*Scores!$E321</f>
        <v>0</v>
      </c>
      <c r="AK321" s="34">
        <f>Rings!AM119*Scores!$E321</f>
        <v>0</v>
      </c>
      <c r="AL321" s="34">
        <f>Rings!AN119*Scores!$E321</f>
        <v>0</v>
      </c>
      <c r="AM321" s="34">
        <f>Rings!AO119*Scores!$E321</f>
        <v>0</v>
      </c>
      <c r="AN321" s="34">
        <f>Rings!AP119*Scores!$E321</f>
        <v>0</v>
      </c>
      <c r="AO321" s="34">
        <f>Rings!AQ119*Scores!$E321</f>
        <v>0</v>
      </c>
      <c r="AP321" s="34">
        <f>Rings!AR119*Scores!$E321</f>
        <v>0</v>
      </c>
      <c r="AQ321" s="34">
        <f>Rings!AS119*Scores!$E321</f>
        <v>0</v>
      </c>
      <c r="AR321" s="34">
        <f>Rings!AT119*Scores!$E321</f>
        <v>0</v>
      </c>
      <c r="AS321" s="34">
        <f>Rings!AU119*Scores!$E321</f>
        <v>0</v>
      </c>
      <c r="AT321" s="34">
        <f>Rings!AV119*Scores!$E321</f>
        <v>0</v>
      </c>
      <c r="AU321" s="34">
        <f>Rings!AW119*Scores!$E321</f>
        <v>0</v>
      </c>
      <c r="AV321" s="34">
        <f>Rings!AX119*Scores!$E321</f>
        <v>0</v>
      </c>
      <c r="AW321" s="34">
        <f>Rings!AY119*Scores!$E321</f>
        <v>0</v>
      </c>
      <c r="AX321" s="34">
        <f>Rings!AZ119*Scores!$E321</f>
        <v>0</v>
      </c>
      <c r="AY321" s="34">
        <f>Rings!BA119*Scores!$E321</f>
        <v>0</v>
      </c>
      <c r="AZ321" s="34">
        <f>Rings!BB119*Scores!$E321</f>
        <v>0</v>
      </c>
    </row>
    <row r="322" spans="1:52" x14ac:dyDescent="0.3">
      <c r="A322">
        <f>Rings!A120</f>
        <v>416</v>
      </c>
      <c r="B322" t="s">
        <v>652</v>
      </c>
      <c r="C322" t="str">
        <f>Rings!E120</f>
        <v>The Old Bridge Inn, Aviemore, Highland</v>
      </c>
      <c r="D322" s="34">
        <f>Rings!F120</f>
        <v>1</v>
      </c>
      <c r="E322" s="34">
        <f>Rings!G120</f>
        <v>1</v>
      </c>
      <c r="G322" s="34">
        <f>Rings!I120*Scores!$E322</f>
        <v>0</v>
      </c>
      <c r="H322" s="34">
        <f>Rings!J120*Scores!$E322</f>
        <v>0</v>
      </c>
      <c r="I322" s="34">
        <f>Rings!K120*Scores!$E322</f>
        <v>0</v>
      </c>
      <c r="J322" s="34">
        <f>Rings!L120*Scores!$E322</f>
        <v>0</v>
      </c>
      <c r="K322" s="34">
        <f>Rings!M120*Scores!$E322</f>
        <v>0</v>
      </c>
      <c r="L322" s="34">
        <f>Rings!N120*Scores!$E322</f>
        <v>0</v>
      </c>
      <c r="M322" s="34">
        <f>Rings!O120*Scores!$E322</f>
        <v>0</v>
      </c>
      <c r="N322" s="34">
        <f>Rings!P120*Scores!$E322</f>
        <v>0</v>
      </c>
      <c r="O322" s="34">
        <f>Rings!Q120*Scores!$E322</f>
        <v>0</v>
      </c>
      <c r="P322" s="34">
        <f>Rings!R120*Scores!$E322</f>
        <v>0</v>
      </c>
      <c r="Q322" s="34">
        <f>Rings!S120*Scores!$E322</f>
        <v>0</v>
      </c>
      <c r="R322" s="34">
        <f>Rings!T120*Scores!$E322</f>
        <v>1</v>
      </c>
      <c r="S322" s="34">
        <f>Rings!U120*Scores!$E322</f>
        <v>0</v>
      </c>
      <c r="T322" s="34">
        <f>Rings!V120*Scores!$E322</f>
        <v>0</v>
      </c>
      <c r="U322" s="34">
        <f>Rings!W120*Scores!$E322</f>
        <v>1</v>
      </c>
      <c r="V322" s="34">
        <f>Rings!X120*Scores!$E322</f>
        <v>0</v>
      </c>
      <c r="W322" s="34">
        <f>Rings!Y120*Scores!$E322</f>
        <v>1</v>
      </c>
      <c r="X322" s="34">
        <f>Rings!Z120*Scores!$E322</f>
        <v>1</v>
      </c>
      <c r="Y322" s="34">
        <f>Rings!AA120*Scores!$E322</f>
        <v>1</v>
      </c>
      <c r="Z322" s="34">
        <f>Rings!AB120*Scores!$E322</f>
        <v>0</v>
      </c>
      <c r="AA322" s="34">
        <f>Rings!AC120*Scores!$E322</f>
        <v>0</v>
      </c>
      <c r="AB322" s="34">
        <f>Rings!AD120*Scores!$E322</f>
        <v>1</v>
      </c>
      <c r="AC322" s="34">
        <f>Rings!AE120*Scores!$E322</f>
        <v>0</v>
      </c>
      <c r="AD322" s="34">
        <f>Rings!AF120*Scores!$E322</f>
        <v>1</v>
      </c>
      <c r="AE322" s="34">
        <f>Rings!AG120*Scores!$E322</f>
        <v>0</v>
      </c>
      <c r="AF322" s="34">
        <f>Rings!AH120*Scores!$E322</f>
        <v>1</v>
      </c>
      <c r="AG322" s="34">
        <f>Rings!AI120*Scores!$E322</f>
        <v>1</v>
      </c>
      <c r="AH322" s="34">
        <f>Rings!AJ120*Scores!$E322</f>
        <v>1</v>
      </c>
      <c r="AI322" s="34">
        <f>Rings!AK120*Scores!$E322</f>
        <v>0</v>
      </c>
      <c r="AJ322" s="34">
        <f>Rings!AL120*Scores!$E322</f>
        <v>0</v>
      </c>
      <c r="AK322" s="34">
        <f>Rings!AM120*Scores!$E322</f>
        <v>0</v>
      </c>
      <c r="AL322" s="34">
        <f>Rings!AN120*Scores!$E322</f>
        <v>0</v>
      </c>
      <c r="AM322" s="34">
        <f>Rings!AO120*Scores!$E322</f>
        <v>0</v>
      </c>
      <c r="AN322" s="34">
        <f>Rings!AP120*Scores!$E322</f>
        <v>0</v>
      </c>
      <c r="AO322" s="34">
        <f>Rings!AQ120*Scores!$E322</f>
        <v>0</v>
      </c>
      <c r="AP322" s="34">
        <f>Rings!AR120*Scores!$E322</f>
        <v>0</v>
      </c>
      <c r="AQ322" s="34">
        <f>Rings!AS120*Scores!$E322</f>
        <v>0</v>
      </c>
      <c r="AR322" s="34">
        <f>Rings!AT120*Scores!$E322</f>
        <v>0</v>
      </c>
      <c r="AS322" s="34">
        <f>Rings!AU120*Scores!$E322</f>
        <v>0</v>
      </c>
      <c r="AT322" s="34">
        <f>Rings!AV120*Scores!$E322</f>
        <v>0</v>
      </c>
      <c r="AU322" s="34">
        <f>Rings!AW120*Scores!$E322</f>
        <v>0</v>
      </c>
      <c r="AV322" s="34">
        <f>Rings!AX120*Scores!$E322</f>
        <v>0</v>
      </c>
      <c r="AW322" s="34">
        <f>Rings!AY120*Scores!$E322</f>
        <v>0</v>
      </c>
      <c r="AX322" s="34">
        <f>Rings!AZ120*Scores!$E322</f>
        <v>0</v>
      </c>
      <c r="AY322" s="34">
        <f>Rings!BA120*Scores!$E322</f>
        <v>0</v>
      </c>
      <c r="AZ322" s="34">
        <f>Rings!BB120*Scores!$E322</f>
        <v>0</v>
      </c>
    </row>
    <row r="323" spans="1:52" x14ac:dyDescent="0.3">
      <c r="A323">
        <f>Rings!A121</f>
        <v>417</v>
      </c>
      <c r="B323" t="s">
        <v>652</v>
      </c>
      <c r="C323" t="str">
        <f>Rings!E121</f>
        <v>Balmoral Castle, Aberdeenshire (Royal Standard of Scotland Red Lion)</v>
      </c>
      <c r="D323" s="34">
        <f>Rings!F121</f>
        <v>1</v>
      </c>
      <c r="E323" s="34">
        <f>Rings!G121</f>
        <v>1</v>
      </c>
      <c r="G323" s="34">
        <f>Rings!I121*Scores!$E323</f>
        <v>1</v>
      </c>
      <c r="H323" s="34">
        <f>Rings!J121*Scores!$E323</f>
        <v>1</v>
      </c>
      <c r="I323" s="34">
        <f>Rings!K121*Scores!$E323</f>
        <v>0</v>
      </c>
      <c r="J323" s="34">
        <f>Rings!L121*Scores!$E323</f>
        <v>1</v>
      </c>
      <c r="K323" s="34">
        <f>Rings!M121*Scores!$E323</f>
        <v>1</v>
      </c>
      <c r="L323" s="34">
        <f>Rings!N121*Scores!$E323</f>
        <v>1</v>
      </c>
      <c r="M323" s="34">
        <f>Rings!O121*Scores!$E323</f>
        <v>1</v>
      </c>
      <c r="N323" s="34">
        <f>Rings!P121*Scores!$E323</f>
        <v>1</v>
      </c>
      <c r="O323" s="34">
        <f>Rings!Q121*Scores!$E323</f>
        <v>1</v>
      </c>
      <c r="P323" s="34">
        <f>Rings!R121*Scores!$E323</f>
        <v>1</v>
      </c>
      <c r="Q323" s="34">
        <f>Rings!S121*Scores!$E323</f>
        <v>1</v>
      </c>
      <c r="R323" s="34">
        <f>Rings!T121*Scores!$E323</f>
        <v>1</v>
      </c>
      <c r="S323" s="34">
        <f>Rings!U121*Scores!$E323</f>
        <v>1</v>
      </c>
      <c r="T323" s="34">
        <f>Rings!V121*Scores!$E323</f>
        <v>1</v>
      </c>
      <c r="U323" s="34">
        <f>Rings!W121*Scores!$E323</f>
        <v>1</v>
      </c>
      <c r="V323" s="34">
        <f>Rings!X121*Scores!$E323</f>
        <v>0</v>
      </c>
      <c r="W323" s="34">
        <f>Rings!Y121*Scores!$E323</f>
        <v>1</v>
      </c>
      <c r="X323" s="34">
        <f>Rings!Z121*Scores!$E323</f>
        <v>1</v>
      </c>
      <c r="Y323" s="34">
        <f>Rings!AA121*Scores!$E323</f>
        <v>1</v>
      </c>
      <c r="Z323" s="34">
        <f>Rings!AB121*Scores!$E323</f>
        <v>1</v>
      </c>
      <c r="AA323" s="34">
        <f>Rings!AC121*Scores!$E323</f>
        <v>1</v>
      </c>
      <c r="AB323" s="34">
        <f>Rings!AD121*Scores!$E323</f>
        <v>1</v>
      </c>
      <c r="AC323" s="34">
        <f>Rings!AE121*Scores!$E323</f>
        <v>1</v>
      </c>
      <c r="AD323" s="34">
        <f>Rings!AF121*Scores!$E323</f>
        <v>1</v>
      </c>
      <c r="AE323" s="34">
        <f>Rings!AG121*Scores!$E323</f>
        <v>1</v>
      </c>
      <c r="AF323" s="34">
        <f>Rings!AH121*Scores!$E323</f>
        <v>1</v>
      </c>
      <c r="AG323" s="34">
        <f>Rings!AI121*Scores!$E323</f>
        <v>1</v>
      </c>
      <c r="AH323" s="34">
        <f>Rings!AJ121*Scores!$E323</f>
        <v>1</v>
      </c>
      <c r="AI323" s="34">
        <f>Rings!AK121*Scores!$E323</f>
        <v>0</v>
      </c>
      <c r="AJ323" s="34">
        <f>Rings!AL121*Scores!$E323</f>
        <v>0</v>
      </c>
      <c r="AK323" s="34">
        <f>Rings!AM121*Scores!$E323</f>
        <v>0</v>
      </c>
      <c r="AL323" s="34">
        <f>Rings!AN121*Scores!$E323</f>
        <v>0</v>
      </c>
      <c r="AM323" s="34">
        <f>Rings!AO121*Scores!$E323</f>
        <v>0</v>
      </c>
      <c r="AN323" s="34">
        <f>Rings!AP121*Scores!$E323</f>
        <v>0</v>
      </c>
      <c r="AO323" s="34">
        <f>Rings!AQ121*Scores!$E323</f>
        <v>0</v>
      </c>
      <c r="AP323" s="34">
        <f>Rings!AR121*Scores!$E323</f>
        <v>0</v>
      </c>
      <c r="AQ323" s="34">
        <f>Rings!AS121*Scores!$E323</f>
        <v>0</v>
      </c>
      <c r="AR323" s="34">
        <f>Rings!AT121*Scores!$E323</f>
        <v>0</v>
      </c>
      <c r="AS323" s="34">
        <f>Rings!AU121*Scores!$E323</f>
        <v>0</v>
      </c>
      <c r="AT323" s="34">
        <f>Rings!AV121*Scores!$E323</f>
        <v>0</v>
      </c>
      <c r="AU323" s="34">
        <f>Rings!AW121*Scores!$E323</f>
        <v>0</v>
      </c>
      <c r="AV323" s="34">
        <f>Rings!AX121*Scores!$E323</f>
        <v>0</v>
      </c>
      <c r="AW323" s="34">
        <f>Rings!AY121*Scores!$E323</f>
        <v>0</v>
      </c>
      <c r="AX323" s="34">
        <f>Rings!AZ121*Scores!$E323</f>
        <v>0</v>
      </c>
      <c r="AY323" s="34">
        <f>Rings!BA121*Scores!$E323</f>
        <v>0</v>
      </c>
      <c r="AZ323" s="34">
        <f>Rings!BB121*Scores!$E323</f>
        <v>0</v>
      </c>
    </row>
    <row r="324" spans="1:52" x14ac:dyDescent="0.3">
      <c r="A324">
        <f>Rings!A122</f>
        <v>418</v>
      </c>
      <c r="B324" t="s">
        <v>652</v>
      </c>
      <c r="C324" t="str">
        <f>Rings!E122</f>
        <v>Chanonry Point Lighthouse beacon, Highland</v>
      </c>
      <c r="D324" s="34">
        <f>Rings!F122</f>
        <v>1</v>
      </c>
      <c r="E324" s="34">
        <f>Rings!G122</f>
        <v>1</v>
      </c>
      <c r="G324" s="34">
        <f>Rings!I122*Scores!$E324</f>
        <v>0</v>
      </c>
      <c r="H324" s="34">
        <f>Rings!J122*Scores!$E324</f>
        <v>0</v>
      </c>
      <c r="I324" s="34">
        <f>Rings!K122*Scores!$E324</f>
        <v>0</v>
      </c>
      <c r="J324" s="34">
        <f>Rings!L122*Scores!$E324</f>
        <v>0</v>
      </c>
      <c r="K324" s="34">
        <f>Rings!M122*Scores!$E324</f>
        <v>0</v>
      </c>
      <c r="L324" s="34">
        <f>Rings!N122*Scores!$E324</f>
        <v>0</v>
      </c>
      <c r="M324" s="34">
        <f>Rings!O122*Scores!$E324</f>
        <v>0</v>
      </c>
      <c r="N324" s="34">
        <f>Rings!P122*Scores!$E324</f>
        <v>0</v>
      </c>
      <c r="O324" s="34">
        <f>Rings!Q122*Scores!$E324</f>
        <v>0</v>
      </c>
      <c r="P324" s="34">
        <f>Rings!R122*Scores!$E324</f>
        <v>0</v>
      </c>
      <c r="Q324" s="34">
        <f>Rings!S122*Scores!$E324</f>
        <v>0</v>
      </c>
      <c r="R324" s="34">
        <f>Rings!T122*Scores!$E324</f>
        <v>1</v>
      </c>
      <c r="S324" s="34">
        <f>Rings!U122*Scores!$E324</f>
        <v>0</v>
      </c>
      <c r="T324" s="34">
        <f>Rings!V122*Scores!$E324</f>
        <v>0</v>
      </c>
      <c r="U324" s="34">
        <f>Rings!W122*Scores!$E324</f>
        <v>1</v>
      </c>
      <c r="V324" s="34">
        <f>Rings!X122*Scores!$E324</f>
        <v>0</v>
      </c>
      <c r="W324" s="34">
        <f>Rings!Y122*Scores!$E324</f>
        <v>1</v>
      </c>
      <c r="X324" s="34">
        <f>Rings!Z122*Scores!$E324</f>
        <v>1</v>
      </c>
      <c r="Y324" s="34">
        <f>Rings!AA122*Scores!$E324</f>
        <v>1</v>
      </c>
      <c r="Z324" s="34">
        <f>Rings!AB122*Scores!$E324</f>
        <v>0</v>
      </c>
      <c r="AA324" s="34">
        <f>Rings!AC122*Scores!$E324</f>
        <v>0</v>
      </c>
      <c r="AB324" s="34">
        <f>Rings!AD122*Scores!$E324</f>
        <v>0</v>
      </c>
      <c r="AC324" s="34">
        <f>Rings!AE122*Scores!$E324</f>
        <v>0</v>
      </c>
      <c r="AD324" s="34">
        <f>Rings!AF122*Scores!$E324</f>
        <v>1</v>
      </c>
      <c r="AE324" s="34">
        <f>Rings!AG122*Scores!$E324</f>
        <v>0</v>
      </c>
      <c r="AF324" s="34">
        <f>Rings!AH122*Scores!$E324</f>
        <v>1</v>
      </c>
      <c r="AG324" s="34">
        <f>Rings!AI122*Scores!$E324</f>
        <v>1</v>
      </c>
      <c r="AH324" s="34">
        <f>Rings!AJ122*Scores!$E324</f>
        <v>1</v>
      </c>
      <c r="AI324" s="34">
        <f>Rings!AK122*Scores!$E324</f>
        <v>0</v>
      </c>
      <c r="AJ324" s="34">
        <f>Rings!AL122*Scores!$E324</f>
        <v>0</v>
      </c>
      <c r="AK324" s="34">
        <f>Rings!AM122*Scores!$E324</f>
        <v>0</v>
      </c>
      <c r="AL324" s="34">
        <f>Rings!AN122*Scores!$E324</f>
        <v>0</v>
      </c>
      <c r="AM324" s="34">
        <f>Rings!AO122*Scores!$E324</f>
        <v>0</v>
      </c>
      <c r="AN324" s="34">
        <f>Rings!AP122*Scores!$E324</f>
        <v>0</v>
      </c>
      <c r="AO324" s="34">
        <f>Rings!AQ122*Scores!$E324</f>
        <v>0</v>
      </c>
      <c r="AP324" s="34">
        <f>Rings!AR122*Scores!$E324</f>
        <v>0</v>
      </c>
      <c r="AQ324" s="34">
        <f>Rings!AS122*Scores!$E324</f>
        <v>0</v>
      </c>
      <c r="AR324" s="34">
        <f>Rings!AT122*Scores!$E324</f>
        <v>0</v>
      </c>
      <c r="AS324" s="34">
        <f>Rings!AU122*Scores!$E324</f>
        <v>0</v>
      </c>
      <c r="AT324" s="34">
        <f>Rings!AV122*Scores!$E324</f>
        <v>0</v>
      </c>
      <c r="AU324" s="34">
        <f>Rings!AW122*Scores!$E324</f>
        <v>0</v>
      </c>
      <c r="AV324" s="34">
        <f>Rings!AX122*Scores!$E324</f>
        <v>0</v>
      </c>
      <c r="AW324" s="34">
        <f>Rings!AY122*Scores!$E324</f>
        <v>0</v>
      </c>
      <c r="AX324" s="34">
        <f>Rings!AZ122*Scores!$E324</f>
        <v>0</v>
      </c>
      <c r="AY324" s="34">
        <f>Rings!BA122*Scores!$E324</f>
        <v>0</v>
      </c>
      <c r="AZ324" s="34">
        <f>Rings!BB122*Scores!$E324</f>
        <v>0</v>
      </c>
    </row>
    <row r="325" spans="1:52" x14ac:dyDescent="0.3">
      <c r="A325">
        <f>Rings!A123</f>
        <v>419</v>
      </c>
      <c r="B325" t="s">
        <v>652</v>
      </c>
      <c r="C325" t="str">
        <f>Rings!E123</f>
        <v>The village of Dyke, Morayshire, Scotland</v>
      </c>
      <c r="D325" s="34">
        <f>Rings!F123</f>
        <v>1</v>
      </c>
      <c r="E325" s="34">
        <f>Rings!G123</f>
        <v>1</v>
      </c>
      <c r="G325" s="34">
        <f>Rings!I123*Scores!$E325</f>
        <v>0</v>
      </c>
      <c r="H325" s="34">
        <f>Rings!J123*Scores!$E325</f>
        <v>0</v>
      </c>
      <c r="I325" s="34">
        <f>Rings!K123*Scores!$E325</f>
        <v>0</v>
      </c>
      <c r="J325" s="34">
        <f>Rings!L123*Scores!$E325</f>
        <v>0</v>
      </c>
      <c r="K325" s="34">
        <f>Rings!M123*Scores!$E325</f>
        <v>0</v>
      </c>
      <c r="L325" s="34">
        <f>Rings!N123*Scores!$E325</f>
        <v>0</v>
      </c>
      <c r="M325" s="34">
        <f>Rings!O123*Scores!$E325</f>
        <v>0</v>
      </c>
      <c r="N325" s="34">
        <f>Rings!P123*Scores!$E325</f>
        <v>0</v>
      </c>
      <c r="O325" s="34">
        <f>Rings!Q123*Scores!$E325</f>
        <v>0</v>
      </c>
      <c r="P325" s="34">
        <f>Rings!R123*Scores!$E325</f>
        <v>0</v>
      </c>
      <c r="Q325" s="34">
        <f>Rings!S123*Scores!$E325</f>
        <v>0</v>
      </c>
      <c r="R325" s="34">
        <f>Rings!T123*Scores!$E325</f>
        <v>1</v>
      </c>
      <c r="S325" s="34">
        <f>Rings!U123*Scores!$E325</f>
        <v>0</v>
      </c>
      <c r="T325" s="34">
        <f>Rings!V123*Scores!$E325</f>
        <v>0</v>
      </c>
      <c r="U325" s="34">
        <f>Rings!W123*Scores!$E325</f>
        <v>1</v>
      </c>
      <c r="V325" s="34">
        <f>Rings!X123*Scores!$E325</f>
        <v>0</v>
      </c>
      <c r="W325" s="34">
        <f>Rings!Y123*Scores!$E325</f>
        <v>1</v>
      </c>
      <c r="X325" s="34">
        <f>Rings!Z123*Scores!$E325</f>
        <v>1</v>
      </c>
      <c r="Y325" s="34">
        <f>Rings!AA123*Scores!$E325</f>
        <v>1</v>
      </c>
      <c r="Z325" s="34">
        <f>Rings!AB123*Scores!$E325</f>
        <v>0</v>
      </c>
      <c r="AA325" s="34">
        <f>Rings!AC123*Scores!$E325</f>
        <v>0</v>
      </c>
      <c r="AB325" s="34">
        <f>Rings!AD123*Scores!$E325</f>
        <v>0</v>
      </c>
      <c r="AC325" s="34">
        <f>Rings!AE123*Scores!$E325</f>
        <v>0</v>
      </c>
      <c r="AD325" s="34">
        <f>Rings!AF123*Scores!$E325</f>
        <v>1</v>
      </c>
      <c r="AE325" s="34">
        <f>Rings!AG123*Scores!$E325</f>
        <v>0</v>
      </c>
      <c r="AF325" s="34">
        <f>Rings!AH123*Scores!$E325</f>
        <v>1</v>
      </c>
      <c r="AG325" s="34">
        <f>Rings!AI123*Scores!$E325</f>
        <v>1</v>
      </c>
      <c r="AH325" s="34">
        <f>Rings!AJ123*Scores!$E325</f>
        <v>1</v>
      </c>
      <c r="AI325" s="34">
        <f>Rings!AK123*Scores!$E325</f>
        <v>0</v>
      </c>
      <c r="AJ325" s="34">
        <f>Rings!AL123*Scores!$E325</f>
        <v>0</v>
      </c>
      <c r="AK325" s="34">
        <f>Rings!AM123*Scores!$E325</f>
        <v>0</v>
      </c>
      <c r="AL325" s="34">
        <f>Rings!AN123*Scores!$E325</f>
        <v>0</v>
      </c>
      <c r="AM325" s="34">
        <f>Rings!AO123*Scores!$E325</f>
        <v>0</v>
      </c>
      <c r="AN325" s="34">
        <f>Rings!AP123*Scores!$E325</f>
        <v>0</v>
      </c>
      <c r="AO325" s="34">
        <f>Rings!AQ123*Scores!$E325</f>
        <v>0</v>
      </c>
      <c r="AP325" s="34">
        <f>Rings!AR123*Scores!$E325</f>
        <v>0</v>
      </c>
      <c r="AQ325" s="34">
        <f>Rings!AS123*Scores!$E325</f>
        <v>0</v>
      </c>
      <c r="AR325" s="34">
        <f>Rings!AT123*Scores!$E325</f>
        <v>0</v>
      </c>
      <c r="AS325" s="34">
        <f>Rings!AU123*Scores!$E325</f>
        <v>0</v>
      </c>
      <c r="AT325" s="34">
        <f>Rings!AV123*Scores!$E325</f>
        <v>0</v>
      </c>
      <c r="AU325" s="34">
        <f>Rings!AW123*Scores!$E325</f>
        <v>0</v>
      </c>
      <c r="AV325" s="34">
        <f>Rings!AX123*Scores!$E325</f>
        <v>0</v>
      </c>
      <c r="AW325" s="34">
        <f>Rings!AY123*Scores!$E325</f>
        <v>0</v>
      </c>
      <c r="AX325" s="34">
        <f>Rings!AZ123*Scores!$E325</f>
        <v>0</v>
      </c>
      <c r="AY325" s="34">
        <f>Rings!BA123*Scores!$E325</f>
        <v>0</v>
      </c>
      <c r="AZ325" s="34">
        <f>Rings!BB123*Scores!$E325</f>
        <v>0</v>
      </c>
    </row>
    <row r="326" spans="1:52" x14ac:dyDescent="0.3">
      <c r="A326">
        <f>Rings!A124</f>
        <v>420</v>
      </c>
      <c r="B326" t="s">
        <v>652</v>
      </c>
      <c r="C326" t="str">
        <f>Rings!E124</f>
        <v>Brodie Castle Car Park, near Forres, Scotland</v>
      </c>
      <c r="D326" s="34">
        <f>Rings!F124</f>
        <v>1</v>
      </c>
      <c r="E326" s="34">
        <f>Rings!G124</f>
        <v>1</v>
      </c>
      <c r="G326" s="34">
        <f>Rings!I124*Scores!$E326</f>
        <v>0</v>
      </c>
      <c r="H326" s="34">
        <f>Rings!J124*Scores!$E326</f>
        <v>0</v>
      </c>
      <c r="I326" s="34">
        <f>Rings!K124*Scores!$E326</f>
        <v>0</v>
      </c>
      <c r="J326" s="34">
        <f>Rings!L124*Scores!$E326</f>
        <v>0</v>
      </c>
      <c r="K326" s="34">
        <f>Rings!M124*Scores!$E326</f>
        <v>0</v>
      </c>
      <c r="L326" s="34">
        <f>Rings!N124*Scores!$E326</f>
        <v>0</v>
      </c>
      <c r="M326" s="34">
        <f>Rings!O124*Scores!$E326</f>
        <v>0</v>
      </c>
      <c r="N326" s="34">
        <f>Rings!P124*Scores!$E326</f>
        <v>0</v>
      </c>
      <c r="O326" s="34">
        <f>Rings!Q124*Scores!$E326</f>
        <v>0</v>
      </c>
      <c r="P326" s="34">
        <f>Rings!R124*Scores!$E326</f>
        <v>0</v>
      </c>
      <c r="Q326" s="34">
        <f>Rings!S124*Scores!$E326</f>
        <v>0</v>
      </c>
      <c r="R326" s="34">
        <f>Rings!T124*Scores!$E326</f>
        <v>1</v>
      </c>
      <c r="S326" s="34">
        <f>Rings!U124*Scores!$E326</f>
        <v>0</v>
      </c>
      <c r="T326" s="34">
        <f>Rings!V124*Scores!$E326</f>
        <v>0</v>
      </c>
      <c r="U326" s="34">
        <f>Rings!W124*Scores!$E326</f>
        <v>1</v>
      </c>
      <c r="V326" s="34">
        <f>Rings!X124*Scores!$E326</f>
        <v>0</v>
      </c>
      <c r="W326" s="34">
        <f>Rings!Y124*Scores!$E326</f>
        <v>1</v>
      </c>
      <c r="X326" s="34">
        <f>Rings!Z124*Scores!$E326</f>
        <v>1</v>
      </c>
      <c r="Y326" s="34">
        <f>Rings!AA124*Scores!$E326</f>
        <v>1</v>
      </c>
      <c r="Z326" s="34">
        <f>Rings!AB124*Scores!$E326</f>
        <v>0</v>
      </c>
      <c r="AA326" s="34">
        <f>Rings!AC124*Scores!$E326</f>
        <v>0</v>
      </c>
      <c r="AB326" s="34">
        <f>Rings!AD124*Scores!$E326</f>
        <v>0</v>
      </c>
      <c r="AC326" s="34">
        <f>Rings!AE124*Scores!$E326</f>
        <v>0</v>
      </c>
      <c r="AD326" s="34">
        <f>Rings!AF124*Scores!$E326</f>
        <v>1</v>
      </c>
      <c r="AE326" s="34">
        <f>Rings!AG124*Scores!$E326</f>
        <v>0</v>
      </c>
      <c r="AF326" s="34">
        <f>Rings!AH124*Scores!$E326</f>
        <v>1</v>
      </c>
      <c r="AG326" s="34">
        <f>Rings!AI124*Scores!$E326</f>
        <v>1</v>
      </c>
      <c r="AH326" s="34">
        <f>Rings!AJ124*Scores!$E326</f>
        <v>1</v>
      </c>
      <c r="AI326" s="34">
        <f>Rings!AK124*Scores!$E326</f>
        <v>0</v>
      </c>
      <c r="AJ326" s="34">
        <f>Rings!AL124*Scores!$E326</f>
        <v>0</v>
      </c>
      <c r="AK326" s="34">
        <f>Rings!AM124*Scores!$E326</f>
        <v>0</v>
      </c>
      <c r="AL326" s="34">
        <f>Rings!AN124*Scores!$E326</f>
        <v>0</v>
      </c>
      <c r="AM326" s="34">
        <f>Rings!AO124*Scores!$E326</f>
        <v>0</v>
      </c>
      <c r="AN326" s="34">
        <f>Rings!AP124*Scores!$E326</f>
        <v>0</v>
      </c>
      <c r="AO326" s="34">
        <f>Rings!AQ124*Scores!$E326</f>
        <v>0</v>
      </c>
      <c r="AP326" s="34">
        <f>Rings!AR124*Scores!$E326</f>
        <v>0</v>
      </c>
      <c r="AQ326" s="34">
        <f>Rings!AS124*Scores!$E326</f>
        <v>0</v>
      </c>
      <c r="AR326" s="34">
        <f>Rings!AT124*Scores!$E326</f>
        <v>0</v>
      </c>
      <c r="AS326" s="34">
        <f>Rings!AU124*Scores!$E326</f>
        <v>0</v>
      </c>
      <c r="AT326" s="34">
        <f>Rings!AV124*Scores!$E326</f>
        <v>0</v>
      </c>
      <c r="AU326" s="34">
        <f>Rings!AW124*Scores!$E326</f>
        <v>0</v>
      </c>
      <c r="AV326" s="34">
        <f>Rings!AX124*Scores!$E326</f>
        <v>0</v>
      </c>
      <c r="AW326" s="34">
        <f>Rings!AY124*Scores!$E326</f>
        <v>0</v>
      </c>
      <c r="AX326" s="34">
        <f>Rings!AZ124*Scores!$E326</f>
        <v>0</v>
      </c>
      <c r="AY326" s="34">
        <f>Rings!BA124*Scores!$E326</f>
        <v>0</v>
      </c>
      <c r="AZ326" s="34">
        <f>Rings!BB124*Scores!$E326</f>
        <v>0</v>
      </c>
    </row>
    <row r="327" spans="1:52" x14ac:dyDescent="0.3">
      <c r="A327">
        <f>Rings!A125</f>
        <v>421</v>
      </c>
      <c r="B327" t="s">
        <v>652</v>
      </c>
      <c r="C327" t="str">
        <f>Rings!E125</f>
        <v>Rodney's Stone</v>
      </c>
      <c r="D327" s="34">
        <f>Rings!F125</f>
        <v>1</v>
      </c>
      <c r="E327" s="34">
        <f>Rings!G125</f>
        <v>1</v>
      </c>
      <c r="G327" s="34">
        <f>Rings!I125*Scores!$E327</f>
        <v>0</v>
      </c>
      <c r="H327" s="34">
        <f>Rings!J125*Scores!$E327</f>
        <v>0</v>
      </c>
      <c r="I327" s="34">
        <f>Rings!K125*Scores!$E327</f>
        <v>0</v>
      </c>
      <c r="J327" s="34">
        <f>Rings!L125*Scores!$E327</f>
        <v>0</v>
      </c>
      <c r="K327" s="34">
        <f>Rings!M125*Scores!$E327</f>
        <v>0</v>
      </c>
      <c r="L327" s="34">
        <f>Rings!N125*Scores!$E327</f>
        <v>0</v>
      </c>
      <c r="M327" s="34">
        <f>Rings!O125*Scores!$E327</f>
        <v>0</v>
      </c>
      <c r="N327" s="34">
        <f>Rings!P125*Scores!$E327</f>
        <v>0</v>
      </c>
      <c r="O327" s="34">
        <f>Rings!Q125*Scores!$E327</f>
        <v>0</v>
      </c>
      <c r="P327" s="34">
        <f>Rings!R125*Scores!$E327</f>
        <v>0</v>
      </c>
      <c r="Q327" s="34">
        <f>Rings!S125*Scores!$E327</f>
        <v>0</v>
      </c>
      <c r="R327" s="34">
        <f>Rings!T125*Scores!$E327</f>
        <v>1</v>
      </c>
      <c r="S327" s="34">
        <f>Rings!U125*Scores!$E327</f>
        <v>0</v>
      </c>
      <c r="T327" s="34">
        <f>Rings!V125*Scores!$E327</f>
        <v>0</v>
      </c>
      <c r="U327" s="34">
        <f>Rings!W125*Scores!$E327</f>
        <v>0</v>
      </c>
      <c r="V327" s="34">
        <f>Rings!X125*Scores!$E327</f>
        <v>0</v>
      </c>
      <c r="W327" s="34">
        <f>Rings!Y125*Scores!$E327</f>
        <v>1</v>
      </c>
      <c r="X327" s="34">
        <f>Rings!Z125*Scores!$E327</f>
        <v>1</v>
      </c>
      <c r="Y327" s="34">
        <f>Rings!AA125*Scores!$E327</f>
        <v>1</v>
      </c>
      <c r="Z327" s="34">
        <f>Rings!AB125*Scores!$E327</f>
        <v>0</v>
      </c>
      <c r="AA327" s="34">
        <f>Rings!AC125*Scores!$E327</f>
        <v>0</v>
      </c>
      <c r="AB327" s="34">
        <f>Rings!AD125*Scores!$E327</f>
        <v>0</v>
      </c>
      <c r="AC327" s="34">
        <f>Rings!AE125*Scores!$E327</f>
        <v>0</v>
      </c>
      <c r="AD327" s="34">
        <f>Rings!AF125*Scores!$E327</f>
        <v>0</v>
      </c>
      <c r="AE327" s="34">
        <f>Rings!AG125*Scores!$E327</f>
        <v>0</v>
      </c>
      <c r="AF327" s="34">
        <f>Rings!AH125*Scores!$E327</f>
        <v>1</v>
      </c>
      <c r="AG327" s="34">
        <f>Rings!AI125*Scores!$E327</f>
        <v>1</v>
      </c>
      <c r="AH327" s="34">
        <f>Rings!AJ125*Scores!$E327</f>
        <v>1</v>
      </c>
      <c r="AI327" s="34">
        <f>Rings!AK125*Scores!$E327</f>
        <v>0</v>
      </c>
      <c r="AJ327" s="34">
        <f>Rings!AL125*Scores!$E327</f>
        <v>0</v>
      </c>
      <c r="AK327" s="34">
        <f>Rings!AM125*Scores!$E327</f>
        <v>0</v>
      </c>
      <c r="AL327" s="34">
        <f>Rings!AN125*Scores!$E327</f>
        <v>0</v>
      </c>
      <c r="AM327" s="34">
        <f>Rings!AO125*Scores!$E327</f>
        <v>0</v>
      </c>
      <c r="AN327" s="34">
        <f>Rings!AP125*Scores!$E327</f>
        <v>0</v>
      </c>
      <c r="AO327" s="34">
        <f>Rings!AQ125*Scores!$E327</f>
        <v>0</v>
      </c>
      <c r="AP327" s="34">
        <f>Rings!AR125*Scores!$E327</f>
        <v>0</v>
      </c>
      <c r="AQ327" s="34">
        <f>Rings!AS125*Scores!$E327</f>
        <v>0</v>
      </c>
      <c r="AR327" s="34">
        <f>Rings!AT125*Scores!$E327</f>
        <v>0</v>
      </c>
      <c r="AS327" s="34">
        <f>Rings!AU125*Scores!$E327</f>
        <v>0</v>
      </c>
      <c r="AT327" s="34">
        <f>Rings!AV125*Scores!$E327</f>
        <v>0</v>
      </c>
      <c r="AU327" s="34">
        <f>Rings!AW125*Scores!$E327</f>
        <v>0</v>
      </c>
      <c r="AV327" s="34">
        <f>Rings!AX125*Scores!$E327</f>
        <v>0</v>
      </c>
      <c r="AW327" s="34">
        <f>Rings!AY125*Scores!$E327</f>
        <v>0</v>
      </c>
      <c r="AX327" s="34">
        <f>Rings!AZ125*Scores!$E327</f>
        <v>0</v>
      </c>
      <c r="AY327" s="34">
        <f>Rings!BA125*Scores!$E327</f>
        <v>0</v>
      </c>
      <c r="AZ327" s="34">
        <f>Rings!BB125*Scores!$E327</f>
        <v>0</v>
      </c>
    </row>
    <row r="328" spans="1:52" x14ac:dyDescent="0.3">
      <c r="A328">
        <f>Rings!A126</f>
        <v>422</v>
      </c>
      <c r="B328" t="s">
        <v>652</v>
      </c>
      <c r="C328" t="str">
        <f>Rings!E126</f>
        <v>St Georges, Thetford, Norfolk</v>
      </c>
      <c r="D328" s="34">
        <f>Rings!F126</f>
        <v>1</v>
      </c>
      <c r="E328" s="34">
        <f>Rings!G126</f>
        <v>1</v>
      </c>
      <c r="G328" s="34">
        <f>Rings!I126*Scores!$E328</f>
        <v>1</v>
      </c>
      <c r="H328" s="34">
        <f>Rings!J126*Scores!$E328</f>
        <v>0</v>
      </c>
      <c r="I328" s="34">
        <f>Rings!K126*Scores!$E328</f>
        <v>0</v>
      </c>
      <c r="J328" s="34">
        <f>Rings!L126*Scores!$E328</f>
        <v>0</v>
      </c>
      <c r="K328" s="34">
        <f>Rings!M126*Scores!$E328</f>
        <v>1</v>
      </c>
      <c r="L328" s="34">
        <f>Rings!N126*Scores!$E328</f>
        <v>1</v>
      </c>
      <c r="M328" s="34">
        <f>Rings!O126*Scores!$E328</f>
        <v>1</v>
      </c>
      <c r="N328" s="34">
        <f>Rings!P126*Scores!$E328</f>
        <v>1</v>
      </c>
      <c r="O328" s="34">
        <f>Rings!Q126*Scores!$E328</f>
        <v>1</v>
      </c>
      <c r="P328" s="34">
        <f>Rings!R126*Scores!$E328</f>
        <v>1</v>
      </c>
      <c r="Q328" s="34">
        <f>Rings!S126*Scores!$E328</f>
        <v>1</v>
      </c>
      <c r="R328" s="34">
        <f>Rings!T126*Scores!$E328</f>
        <v>1</v>
      </c>
      <c r="S328" s="34">
        <f>Rings!U126*Scores!$E328</f>
        <v>0</v>
      </c>
      <c r="T328" s="34">
        <f>Rings!V126*Scores!$E328</f>
        <v>0</v>
      </c>
      <c r="U328" s="34">
        <f>Rings!W126*Scores!$E328</f>
        <v>1</v>
      </c>
      <c r="V328" s="34">
        <f>Rings!X126*Scores!$E328</f>
        <v>0</v>
      </c>
      <c r="W328" s="34">
        <f>Rings!Y126*Scores!$E328</f>
        <v>1</v>
      </c>
      <c r="X328" s="34">
        <f>Rings!Z126*Scores!$E328</f>
        <v>1</v>
      </c>
      <c r="Y328" s="34">
        <f>Rings!AA126*Scores!$E328</f>
        <v>1</v>
      </c>
      <c r="Z328" s="34">
        <f>Rings!AB126*Scores!$E328</f>
        <v>1</v>
      </c>
      <c r="AA328" s="34">
        <f>Rings!AC126*Scores!$E328</f>
        <v>1</v>
      </c>
      <c r="AB328" s="34">
        <f>Rings!AD126*Scores!$E328</f>
        <v>1</v>
      </c>
      <c r="AC328" s="34">
        <f>Rings!AE126*Scores!$E328</f>
        <v>1</v>
      </c>
      <c r="AD328" s="34">
        <f>Rings!AF126*Scores!$E328</f>
        <v>1</v>
      </c>
      <c r="AE328" s="34">
        <f>Rings!AG126*Scores!$E328</f>
        <v>1</v>
      </c>
      <c r="AF328" s="34">
        <f>Rings!AH126*Scores!$E328</f>
        <v>1</v>
      </c>
      <c r="AG328" s="34">
        <f>Rings!AI126*Scores!$E328</f>
        <v>1</v>
      </c>
      <c r="AH328" s="34">
        <f>Rings!AJ126*Scores!$E328</f>
        <v>1</v>
      </c>
      <c r="AI328" s="34">
        <f>Rings!AK126*Scores!$E328</f>
        <v>0</v>
      </c>
      <c r="AJ328" s="34">
        <f>Rings!AL126*Scores!$E328</f>
        <v>0</v>
      </c>
      <c r="AK328" s="34">
        <f>Rings!AM126*Scores!$E328</f>
        <v>0</v>
      </c>
      <c r="AL328" s="34">
        <f>Rings!AN126*Scores!$E328</f>
        <v>0</v>
      </c>
      <c r="AM328" s="34">
        <f>Rings!AO126*Scores!$E328</f>
        <v>0</v>
      </c>
      <c r="AN328" s="34">
        <f>Rings!AP126*Scores!$E328</f>
        <v>0</v>
      </c>
      <c r="AO328" s="34">
        <f>Rings!AQ126*Scores!$E328</f>
        <v>0</v>
      </c>
      <c r="AP328" s="34">
        <f>Rings!AR126*Scores!$E328</f>
        <v>0</v>
      </c>
      <c r="AQ328" s="34">
        <f>Rings!AS126*Scores!$E328</f>
        <v>0</v>
      </c>
      <c r="AR328" s="34">
        <f>Rings!AT126*Scores!$E328</f>
        <v>0</v>
      </c>
      <c r="AS328" s="34">
        <f>Rings!AU126*Scores!$E328</f>
        <v>0</v>
      </c>
      <c r="AT328" s="34">
        <f>Rings!AV126*Scores!$E328</f>
        <v>0</v>
      </c>
      <c r="AU328" s="34">
        <f>Rings!AW126*Scores!$E328</f>
        <v>0</v>
      </c>
      <c r="AV328" s="34">
        <f>Rings!AX126*Scores!$E328</f>
        <v>0</v>
      </c>
      <c r="AW328" s="34">
        <f>Rings!AY126*Scores!$E328</f>
        <v>0</v>
      </c>
      <c r="AX328" s="34">
        <f>Rings!AZ126*Scores!$E328</f>
        <v>0</v>
      </c>
      <c r="AY328" s="34">
        <f>Rings!BA126*Scores!$E328</f>
        <v>0</v>
      </c>
      <c r="AZ328" s="34">
        <f>Rings!BB126*Scores!$E328</f>
        <v>0</v>
      </c>
    </row>
    <row r="329" spans="1:52" x14ac:dyDescent="0.3">
      <c r="A329">
        <f>Rings!A127</f>
        <v>423</v>
      </c>
      <c r="B329" t="s">
        <v>652</v>
      </c>
      <c r="C329" t="str">
        <f>Rings!E127</f>
        <v>Otter Brewery</v>
      </c>
      <c r="D329" s="34">
        <f>Rings!F127</f>
        <v>1</v>
      </c>
      <c r="E329" s="34">
        <f>Rings!G127</f>
        <v>1</v>
      </c>
      <c r="G329" s="34">
        <f>Rings!I127*Scores!$E329</f>
        <v>0</v>
      </c>
      <c r="H329" s="34">
        <f>Rings!J127*Scores!$E329</f>
        <v>0</v>
      </c>
      <c r="I329" s="34">
        <f>Rings!K127*Scores!$E329</f>
        <v>0</v>
      </c>
      <c r="J329" s="34">
        <f>Rings!L127*Scores!$E329</f>
        <v>0</v>
      </c>
      <c r="K329" s="34">
        <f>Rings!M127*Scores!$E329</f>
        <v>0</v>
      </c>
      <c r="L329" s="34">
        <f>Rings!N127*Scores!$E329</f>
        <v>1</v>
      </c>
      <c r="M329" s="34">
        <f>Rings!O127*Scores!$E329</f>
        <v>0</v>
      </c>
      <c r="N329" s="34">
        <f>Rings!P127*Scores!$E329</f>
        <v>1</v>
      </c>
      <c r="O329" s="34">
        <f>Rings!Q127*Scores!$E329</f>
        <v>1</v>
      </c>
      <c r="P329" s="34">
        <f>Rings!R127*Scores!$E329</f>
        <v>1</v>
      </c>
      <c r="Q329" s="34">
        <f>Rings!S127*Scores!$E329</f>
        <v>1</v>
      </c>
      <c r="R329" s="34">
        <f>Rings!T127*Scores!$E329</f>
        <v>1</v>
      </c>
      <c r="S329" s="34">
        <f>Rings!U127*Scores!$E329</f>
        <v>1</v>
      </c>
      <c r="T329" s="34">
        <f>Rings!V127*Scores!$E329</f>
        <v>1</v>
      </c>
      <c r="U329" s="34">
        <f>Rings!W127*Scores!$E329</f>
        <v>1</v>
      </c>
      <c r="V329" s="34">
        <f>Rings!X127*Scores!$E329</f>
        <v>1</v>
      </c>
      <c r="W329" s="34">
        <f>Rings!Y127*Scores!$E329</f>
        <v>1</v>
      </c>
      <c r="X329" s="34">
        <f>Rings!Z127*Scores!$E329</f>
        <v>1</v>
      </c>
      <c r="Y329" s="34">
        <f>Rings!AA127*Scores!$E329</f>
        <v>1</v>
      </c>
      <c r="Z329" s="34">
        <f>Rings!AB127*Scores!$E329</f>
        <v>1</v>
      </c>
      <c r="AA329" s="34">
        <f>Rings!AC127*Scores!$E329</f>
        <v>1</v>
      </c>
      <c r="AB329" s="34">
        <f>Rings!AD127*Scores!$E329</f>
        <v>1</v>
      </c>
      <c r="AC329" s="34">
        <f>Rings!AE127*Scores!$E329</f>
        <v>1</v>
      </c>
      <c r="AD329" s="34">
        <f>Rings!AF127*Scores!$E329</f>
        <v>1</v>
      </c>
      <c r="AE329" s="34">
        <f>Rings!AG127*Scores!$E329</f>
        <v>1</v>
      </c>
      <c r="AF329" s="34">
        <f>Rings!AH127*Scores!$E329</f>
        <v>1</v>
      </c>
      <c r="AG329" s="34">
        <f>Rings!AI127*Scores!$E329</f>
        <v>1</v>
      </c>
      <c r="AH329" s="34">
        <f>Rings!AJ127*Scores!$E329</f>
        <v>1</v>
      </c>
      <c r="AI329" s="34">
        <f>Rings!AK127*Scores!$E329</f>
        <v>0</v>
      </c>
      <c r="AJ329" s="34">
        <f>Rings!AL127*Scores!$E329</f>
        <v>0</v>
      </c>
      <c r="AK329" s="34">
        <f>Rings!AM127*Scores!$E329</f>
        <v>0</v>
      </c>
      <c r="AL329" s="34">
        <f>Rings!AN127*Scores!$E329</f>
        <v>0</v>
      </c>
      <c r="AM329" s="34">
        <f>Rings!AO127*Scores!$E329</f>
        <v>0</v>
      </c>
      <c r="AN329" s="34">
        <f>Rings!AP127*Scores!$E329</f>
        <v>0</v>
      </c>
      <c r="AO329" s="34">
        <f>Rings!AQ127*Scores!$E329</f>
        <v>0</v>
      </c>
      <c r="AP329" s="34">
        <f>Rings!AR127*Scores!$E329</f>
        <v>0</v>
      </c>
      <c r="AQ329" s="34">
        <f>Rings!AS127*Scores!$E329</f>
        <v>0</v>
      </c>
      <c r="AR329" s="34">
        <f>Rings!AT127*Scores!$E329</f>
        <v>0</v>
      </c>
      <c r="AS329" s="34">
        <f>Rings!AU127*Scores!$E329</f>
        <v>0</v>
      </c>
      <c r="AT329" s="34">
        <f>Rings!AV127*Scores!$E329</f>
        <v>0</v>
      </c>
      <c r="AU329" s="34">
        <f>Rings!AW127*Scores!$E329</f>
        <v>0</v>
      </c>
      <c r="AV329" s="34">
        <f>Rings!AX127*Scores!$E329</f>
        <v>0</v>
      </c>
      <c r="AW329" s="34">
        <f>Rings!AY127*Scores!$E329</f>
        <v>0</v>
      </c>
      <c r="AX329" s="34">
        <f>Rings!AZ127*Scores!$E329</f>
        <v>0</v>
      </c>
      <c r="AY329" s="34">
        <f>Rings!BA127*Scores!$E329</f>
        <v>0</v>
      </c>
      <c r="AZ329" s="34">
        <f>Rings!BB127*Scores!$E329</f>
        <v>0</v>
      </c>
    </row>
    <row r="330" spans="1:52" x14ac:dyDescent="0.3">
      <c r="A330">
        <f>Rings!A128</f>
        <v>424</v>
      </c>
      <c r="B330" t="s">
        <v>652</v>
      </c>
      <c r="C330" t="str">
        <f>Rings!E128</f>
        <v>The Hare and Hounds, Putts Corner</v>
      </c>
      <c r="D330" s="34">
        <f>Rings!F128</f>
        <v>1</v>
      </c>
      <c r="E330" s="34">
        <f>Rings!G128</f>
        <v>1</v>
      </c>
      <c r="G330" s="34">
        <f>Rings!I128*Scores!$E330</f>
        <v>0</v>
      </c>
      <c r="H330" s="34">
        <f>Rings!J128*Scores!$E330</f>
        <v>0</v>
      </c>
      <c r="I330" s="34">
        <f>Rings!K128*Scores!$E330</f>
        <v>0</v>
      </c>
      <c r="J330" s="34">
        <f>Rings!L128*Scores!$E330</f>
        <v>0</v>
      </c>
      <c r="K330" s="34">
        <f>Rings!M128*Scores!$E330</f>
        <v>0</v>
      </c>
      <c r="L330" s="34">
        <f>Rings!N128*Scores!$E330</f>
        <v>0</v>
      </c>
      <c r="M330" s="34">
        <f>Rings!O128*Scores!$E330</f>
        <v>0</v>
      </c>
      <c r="N330" s="34">
        <f>Rings!P128*Scores!$E330</f>
        <v>0</v>
      </c>
      <c r="O330" s="34">
        <f>Rings!Q128*Scores!$E330</f>
        <v>0</v>
      </c>
      <c r="P330" s="34">
        <f>Rings!R128*Scores!$E330</f>
        <v>0</v>
      </c>
      <c r="Q330" s="34">
        <f>Rings!S128*Scores!$E330</f>
        <v>0</v>
      </c>
      <c r="R330" s="34">
        <f>Rings!T128*Scores!$E330</f>
        <v>1</v>
      </c>
      <c r="S330" s="34">
        <f>Rings!U128*Scores!$E330</f>
        <v>0</v>
      </c>
      <c r="T330" s="34">
        <f>Rings!V128*Scores!$E330</f>
        <v>0</v>
      </c>
      <c r="U330" s="34">
        <f>Rings!W128*Scores!$E330</f>
        <v>1</v>
      </c>
      <c r="V330" s="34">
        <f>Rings!X128*Scores!$E330</f>
        <v>0</v>
      </c>
      <c r="W330" s="34">
        <f>Rings!Y128*Scores!$E330</f>
        <v>1</v>
      </c>
      <c r="X330" s="34">
        <f>Rings!Z128*Scores!$E330</f>
        <v>1</v>
      </c>
      <c r="Y330" s="34">
        <f>Rings!AA128*Scores!$E330</f>
        <v>1</v>
      </c>
      <c r="Z330" s="34">
        <f>Rings!AB128*Scores!$E330</f>
        <v>0</v>
      </c>
      <c r="AA330" s="34">
        <f>Rings!AC128*Scores!$E330</f>
        <v>0</v>
      </c>
      <c r="AB330" s="34">
        <f>Rings!AD128*Scores!$E330</f>
        <v>1</v>
      </c>
      <c r="AC330" s="34">
        <f>Rings!AE128*Scores!$E330</f>
        <v>0</v>
      </c>
      <c r="AD330" s="34">
        <f>Rings!AF128*Scores!$E330</f>
        <v>1</v>
      </c>
      <c r="AE330" s="34">
        <f>Rings!AG128*Scores!$E330</f>
        <v>0</v>
      </c>
      <c r="AF330" s="34">
        <f>Rings!AH128*Scores!$E330</f>
        <v>1</v>
      </c>
      <c r="AG330" s="34">
        <f>Rings!AI128*Scores!$E330</f>
        <v>1</v>
      </c>
      <c r="AH330" s="34">
        <f>Rings!AJ128*Scores!$E330</f>
        <v>1</v>
      </c>
      <c r="AI330" s="34">
        <f>Rings!AK128*Scores!$E330</f>
        <v>0</v>
      </c>
      <c r="AJ330" s="34">
        <f>Rings!AL128*Scores!$E330</f>
        <v>0</v>
      </c>
      <c r="AK330" s="34">
        <f>Rings!AM128*Scores!$E330</f>
        <v>0</v>
      </c>
      <c r="AL330" s="34">
        <f>Rings!AN128*Scores!$E330</f>
        <v>0</v>
      </c>
      <c r="AM330" s="34">
        <f>Rings!AO128*Scores!$E330</f>
        <v>0</v>
      </c>
      <c r="AN330" s="34">
        <f>Rings!AP128*Scores!$E330</f>
        <v>0</v>
      </c>
      <c r="AO330" s="34">
        <f>Rings!AQ128*Scores!$E330</f>
        <v>0</v>
      </c>
      <c r="AP330" s="34">
        <f>Rings!AR128*Scores!$E330</f>
        <v>0</v>
      </c>
      <c r="AQ330" s="34">
        <f>Rings!AS128*Scores!$E330</f>
        <v>0</v>
      </c>
      <c r="AR330" s="34">
        <f>Rings!AT128*Scores!$E330</f>
        <v>0</v>
      </c>
      <c r="AS330" s="34">
        <f>Rings!AU128*Scores!$E330</f>
        <v>0</v>
      </c>
      <c r="AT330" s="34">
        <f>Rings!AV128*Scores!$E330</f>
        <v>0</v>
      </c>
      <c r="AU330" s="34">
        <f>Rings!AW128*Scores!$E330</f>
        <v>0</v>
      </c>
      <c r="AV330" s="34">
        <f>Rings!AX128*Scores!$E330</f>
        <v>0</v>
      </c>
      <c r="AW330" s="34">
        <f>Rings!AY128*Scores!$E330</f>
        <v>0</v>
      </c>
      <c r="AX330" s="34">
        <f>Rings!AZ128*Scores!$E330</f>
        <v>0</v>
      </c>
      <c r="AY330" s="34">
        <f>Rings!BA128*Scores!$E330</f>
        <v>0</v>
      </c>
      <c r="AZ330" s="34">
        <f>Rings!BB128*Scores!$E330</f>
        <v>0</v>
      </c>
    </row>
    <row r="331" spans="1:52" x14ac:dyDescent="0.3">
      <c r="A331">
        <f>Rings!A129</f>
        <v>425</v>
      </c>
      <c r="B331" t="s">
        <v>652</v>
      </c>
      <c r="C331" t="str">
        <f>Rings!E129</f>
        <v>The Golden Lion, Tipton St John</v>
      </c>
      <c r="D331" s="34">
        <f>Rings!F129</f>
        <v>1</v>
      </c>
      <c r="E331" s="34">
        <f>Rings!G129</f>
        <v>1</v>
      </c>
      <c r="G331" s="34">
        <f>Rings!I129*Scores!$E331</f>
        <v>0</v>
      </c>
      <c r="H331" s="34">
        <f>Rings!J129*Scores!$E331</f>
        <v>0</v>
      </c>
      <c r="I331" s="34">
        <f>Rings!K129*Scores!$E331</f>
        <v>0</v>
      </c>
      <c r="J331" s="34">
        <f>Rings!L129*Scores!$E331</f>
        <v>0</v>
      </c>
      <c r="K331" s="34">
        <f>Rings!M129*Scores!$E331</f>
        <v>0</v>
      </c>
      <c r="L331" s="34">
        <f>Rings!N129*Scores!$E331</f>
        <v>0</v>
      </c>
      <c r="M331" s="34">
        <f>Rings!O129*Scores!$E331</f>
        <v>0</v>
      </c>
      <c r="N331" s="34">
        <f>Rings!P129*Scores!$E331</f>
        <v>0</v>
      </c>
      <c r="O331" s="34">
        <f>Rings!Q129*Scores!$E331</f>
        <v>0</v>
      </c>
      <c r="P331" s="34">
        <f>Rings!R129*Scores!$E331</f>
        <v>0</v>
      </c>
      <c r="Q331" s="34">
        <f>Rings!S129*Scores!$E331</f>
        <v>0</v>
      </c>
      <c r="R331" s="34">
        <f>Rings!T129*Scores!$E331</f>
        <v>1</v>
      </c>
      <c r="S331" s="34">
        <f>Rings!U129*Scores!$E331</f>
        <v>0</v>
      </c>
      <c r="T331" s="34">
        <f>Rings!V129*Scores!$E331</f>
        <v>0</v>
      </c>
      <c r="U331" s="34">
        <f>Rings!W129*Scores!$E331</f>
        <v>1</v>
      </c>
      <c r="V331" s="34">
        <f>Rings!X129*Scores!$E331</f>
        <v>0</v>
      </c>
      <c r="W331" s="34">
        <f>Rings!Y129*Scores!$E331</f>
        <v>1</v>
      </c>
      <c r="X331" s="34">
        <f>Rings!Z129*Scores!$E331</f>
        <v>1</v>
      </c>
      <c r="Y331" s="34">
        <f>Rings!AA129*Scores!$E331</f>
        <v>1</v>
      </c>
      <c r="Z331" s="34">
        <f>Rings!AB129*Scores!$E331</f>
        <v>0</v>
      </c>
      <c r="AA331" s="34">
        <f>Rings!AC129*Scores!$E331</f>
        <v>0</v>
      </c>
      <c r="AB331" s="34">
        <f>Rings!AD129*Scores!$E331</f>
        <v>1</v>
      </c>
      <c r="AC331" s="34">
        <f>Rings!AE129*Scores!$E331</f>
        <v>0</v>
      </c>
      <c r="AD331" s="34">
        <f>Rings!AF129*Scores!$E331</f>
        <v>1</v>
      </c>
      <c r="AE331" s="34">
        <f>Rings!AG129*Scores!$E331</f>
        <v>0</v>
      </c>
      <c r="AF331" s="34">
        <f>Rings!AH129*Scores!$E331</f>
        <v>1</v>
      </c>
      <c r="AG331" s="34">
        <f>Rings!AI129*Scores!$E331</f>
        <v>1</v>
      </c>
      <c r="AH331" s="34">
        <f>Rings!AJ129*Scores!$E331</f>
        <v>1</v>
      </c>
      <c r="AI331" s="34">
        <f>Rings!AK129*Scores!$E331</f>
        <v>0</v>
      </c>
      <c r="AJ331" s="34">
        <f>Rings!AL129*Scores!$E331</f>
        <v>0</v>
      </c>
      <c r="AK331" s="34">
        <f>Rings!AM129*Scores!$E331</f>
        <v>0</v>
      </c>
      <c r="AL331" s="34">
        <f>Rings!AN129*Scores!$E331</f>
        <v>0</v>
      </c>
      <c r="AM331" s="34">
        <f>Rings!AO129*Scores!$E331</f>
        <v>0</v>
      </c>
      <c r="AN331" s="34">
        <f>Rings!AP129*Scores!$E331</f>
        <v>0</v>
      </c>
      <c r="AO331" s="34">
        <f>Rings!AQ129*Scores!$E331</f>
        <v>0</v>
      </c>
      <c r="AP331" s="34">
        <f>Rings!AR129*Scores!$E331</f>
        <v>0</v>
      </c>
      <c r="AQ331" s="34">
        <f>Rings!AS129*Scores!$E331</f>
        <v>0</v>
      </c>
      <c r="AR331" s="34">
        <f>Rings!AT129*Scores!$E331</f>
        <v>0</v>
      </c>
      <c r="AS331" s="34">
        <f>Rings!AU129*Scores!$E331</f>
        <v>0</v>
      </c>
      <c r="AT331" s="34">
        <f>Rings!AV129*Scores!$E331</f>
        <v>0</v>
      </c>
      <c r="AU331" s="34">
        <f>Rings!AW129*Scores!$E331</f>
        <v>0</v>
      </c>
      <c r="AV331" s="34">
        <f>Rings!AX129*Scores!$E331</f>
        <v>0</v>
      </c>
      <c r="AW331" s="34">
        <f>Rings!AY129*Scores!$E331</f>
        <v>0</v>
      </c>
      <c r="AX331" s="34">
        <f>Rings!AZ129*Scores!$E331</f>
        <v>0</v>
      </c>
      <c r="AY331" s="34">
        <f>Rings!BA129*Scores!$E331</f>
        <v>0</v>
      </c>
      <c r="AZ331" s="34">
        <f>Rings!BB129*Scores!$E331</f>
        <v>0</v>
      </c>
    </row>
    <row r="332" spans="1:52" x14ac:dyDescent="0.3">
      <c r="A332">
        <f>Rings!A130</f>
        <v>426</v>
      </c>
      <c r="B332" t="s">
        <v>652</v>
      </c>
      <c r="C332" t="str">
        <f>Rings!E130</f>
        <v>Beacon Hill, above Tipton St John</v>
      </c>
      <c r="D332" s="34">
        <f>Rings!F130</f>
        <v>1</v>
      </c>
      <c r="E332" s="34">
        <f>Rings!G130</f>
        <v>1</v>
      </c>
      <c r="G332" s="34">
        <f>Rings!I130*Scores!$E332</f>
        <v>0</v>
      </c>
      <c r="H332" s="34">
        <f>Rings!J130*Scores!$E332</f>
        <v>0</v>
      </c>
      <c r="I332" s="34">
        <f>Rings!K130*Scores!$E332</f>
        <v>0</v>
      </c>
      <c r="J332" s="34">
        <f>Rings!L130*Scores!$E332</f>
        <v>0</v>
      </c>
      <c r="K332" s="34">
        <f>Rings!M130*Scores!$E332</f>
        <v>0</v>
      </c>
      <c r="L332" s="34">
        <f>Rings!N130*Scores!$E332</f>
        <v>0</v>
      </c>
      <c r="M332" s="34">
        <f>Rings!O130*Scores!$E332</f>
        <v>0</v>
      </c>
      <c r="N332" s="34">
        <f>Rings!P130*Scores!$E332</f>
        <v>0</v>
      </c>
      <c r="O332" s="34">
        <f>Rings!Q130*Scores!$E332</f>
        <v>0</v>
      </c>
      <c r="P332" s="34">
        <f>Rings!R130*Scores!$E332</f>
        <v>0</v>
      </c>
      <c r="Q332" s="34">
        <f>Rings!S130*Scores!$E332</f>
        <v>0</v>
      </c>
      <c r="R332" s="34">
        <f>Rings!T130*Scores!$E332</f>
        <v>1</v>
      </c>
      <c r="S332" s="34">
        <f>Rings!U130*Scores!$E332</f>
        <v>0</v>
      </c>
      <c r="T332" s="34">
        <f>Rings!V130*Scores!$E332</f>
        <v>0</v>
      </c>
      <c r="U332" s="34">
        <f>Rings!W130*Scores!$E332</f>
        <v>1</v>
      </c>
      <c r="V332" s="34">
        <f>Rings!X130*Scores!$E332</f>
        <v>0</v>
      </c>
      <c r="W332" s="34">
        <f>Rings!Y130*Scores!$E332</f>
        <v>1</v>
      </c>
      <c r="X332" s="34">
        <f>Rings!Z130*Scores!$E332</f>
        <v>1</v>
      </c>
      <c r="Y332" s="34">
        <f>Rings!AA130*Scores!$E332</f>
        <v>1</v>
      </c>
      <c r="Z332" s="34">
        <f>Rings!AB130*Scores!$E332</f>
        <v>0</v>
      </c>
      <c r="AA332" s="34">
        <f>Rings!AC130*Scores!$E332</f>
        <v>0</v>
      </c>
      <c r="AB332" s="34">
        <f>Rings!AD130*Scores!$E332</f>
        <v>1</v>
      </c>
      <c r="AC332" s="34">
        <f>Rings!AE130*Scores!$E332</f>
        <v>0</v>
      </c>
      <c r="AD332" s="34">
        <f>Rings!AF130*Scores!$E332</f>
        <v>1</v>
      </c>
      <c r="AE332" s="34">
        <f>Rings!AG130*Scores!$E332</f>
        <v>0</v>
      </c>
      <c r="AF332" s="34">
        <f>Rings!AH130*Scores!$E332</f>
        <v>1</v>
      </c>
      <c r="AG332" s="34">
        <f>Rings!AI130*Scores!$E332</f>
        <v>1</v>
      </c>
      <c r="AH332" s="34">
        <f>Rings!AJ130*Scores!$E332</f>
        <v>1</v>
      </c>
      <c r="AI332" s="34">
        <f>Rings!AK130*Scores!$E332</f>
        <v>0</v>
      </c>
      <c r="AJ332" s="34">
        <f>Rings!AL130*Scores!$E332</f>
        <v>0</v>
      </c>
      <c r="AK332" s="34">
        <f>Rings!AM130*Scores!$E332</f>
        <v>0</v>
      </c>
      <c r="AL332" s="34">
        <f>Rings!AN130*Scores!$E332</f>
        <v>0</v>
      </c>
      <c r="AM332" s="34">
        <f>Rings!AO130*Scores!$E332</f>
        <v>0</v>
      </c>
      <c r="AN332" s="34">
        <f>Rings!AP130*Scores!$E332</f>
        <v>0</v>
      </c>
      <c r="AO332" s="34">
        <f>Rings!AQ130*Scores!$E332</f>
        <v>0</v>
      </c>
      <c r="AP332" s="34">
        <f>Rings!AR130*Scores!$E332</f>
        <v>0</v>
      </c>
      <c r="AQ332" s="34">
        <f>Rings!AS130*Scores!$E332</f>
        <v>0</v>
      </c>
      <c r="AR332" s="34">
        <f>Rings!AT130*Scores!$E332</f>
        <v>0</v>
      </c>
      <c r="AS332" s="34">
        <f>Rings!AU130*Scores!$E332</f>
        <v>0</v>
      </c>
      <c r="AT332" s="34">
        <f>Rings!AV130*Scores!$E332</f>
        <v>0</v>
      </c>
      <c r="AU332" s="34">
        <f>Rings!AW130*Scores!$E332</f>
        <v>0</v>
      </c>
      <c r="AV332" s="34">
        <f>Rings!AX130*Scores!$E332</f>
        <v>0</v>
      </c>
      <c r="AW332" s="34">
        <f>Rings!AY130*Scores!$E332</f>
        <v>0</v>
      </c>
      <c r="AX332" s="34">
        <f>Rings!AZ130*Scores!$E332</f>
        <v>0</v>
      </c>
      <c r="AY332" s="34">
        <f>Rings!BA130*Scores!$E332</f>
        <v>0</v>
      </c>
      <c r="AZ332" s="34">
        <f>Rings!BB130*Scores!$E332</f>
        <v>0</v>
      </c>
    </row>
    <row r="333" spans="1:52" x14ac:dyDescent="0.3">
      <c r="A333">
        <f>Rings!A131</f>
        <v>427</v>
      </c>
      <c r="B333" t="s">
        <v>652</v>
      </c>
      <c r="C333" t="str">
        <f>Rings!E131</f>
        <v>Beer Quarry Caves</v>
      </c>
      <c r="D333" s="34">
        <f>Rings!F131</f>
        <v>1</v>
      </c>
      <c r="E333" s="34">
        <f>Rings!G131</f>
        <v>1</v>
      </c>
      <c r="G333" s="34">
        <f>Rings!I131*Scores!$E333</f>
        <v>0</v>
      </c>
      <c r="H333" s="34">
        <f>Rings!J131*Scores!$E333</f>
        <v>0</v>
      </c>
      <c r="I333" s="34">
        <f>Rings!K131*Scores!$E333</f>
        <v>0</v>
      </c>
      <c r="J333" s="34">
        <f>Rings!L131*Scores!$E333</f>
        <v>0</v>
      </c>
      <c r="K333" s="34">
        <f>Rings!M131*Scores!$E333</f>
        <v>0</v>
      </c>
      <c r="L333" s="34">
        <f>Rings!N131*Scores!$E333</f>
        <v>0</v>
      </c>
      <c r="M333" s="34">
        <f>Rings!O131*Scores!$E333</f>
        <v>0</v>
      </c>
      <c r="N333" s="34">
        <f>Rings!P131*Scores!$E333</f>
        <v>0</v>
      </c>
      <c r="O333" s="34">
        <f>Rings!Q131*Scores!$E333</f>
        <v>0</v>
      </c>
      <c r="P333" s="34">
        <f>Rings!R131*Scores!$E333</f>
        <v>0</v>
      </c>
      <c r="Q333" s="34">
        <f>Rings!S131*Scores!$E333</f>
        <v>0</v>
      </c>
      <c r="R333" s="34">
        <f>Rings!T131*Scores!$E333</f>
        <v>0</v>
      </c>
      <c r="S333" s="34">
        <f>Rings!U131*Scores!$E333</f>
        <v>0</v>
      </c>
      <c r="T333" s="34">
        <f>Rings!V131*Scores!$E333</f>
        <v>0</v>
      </c>
      <c r="U333" s="34">
        <f>Rings!W131*Scores!$E333</f>
        <v>1</v>
      </c>
      <c r="V333" s="34">
        <f>Rings!X131*Scores!$E333</f>
        <v>0</v>
      </c>
      <c r="W333" s="34">
        <f>Rings!Y131*Scores!$E333</f>
        <v>1</v>
      </c>
      <c r="X333" s="34">
        <f>Rings!Z131*Scores!$E333</f>
        <v>1</v>
      </c>
      <c r="Y333" s="34">
        <f>Rings!AA131*Scores!$E333</f>
        <v>1</v>
      </c>
      <c r="Z333" s="34">
        <f>Rings!AB131*Scores!$E333</f>
        <v>0</v>
      </c>
      <c r="AA333" s="34">
        <f>Rings!AC131*Scores!$E333</f>
        <v>0</v>
      </c>
      <c r="AB333" s="34">
        <f>Rings!AD131*Scores!$E333</f>
        <v>1</v>
      </c>
      <c r="AC333" s="34">
        <f>Rings!AE131*Scores!$E333</f>
        <v>0</v>
      </c>
      <c r="AD333" s="34">
        <f>Rings!AF131*Scores!$E333</f>
        <v>1</v>
      </c>
      <c r="AE333" s="34">
        <f>Rings!AG131*Scores!$E333</f>
        <v>0</v>
      </c>
      <c r="AF333" s="34">
        <f>Rings!AH131*Scores!$E333</f>
        <v>1</v>
      </c>
      <c r="AG333" s="34">
        <f>Rings!AI131*Scores!$E333</f>
        <v>1</v>
      </c>
      <c r="AH333" s="34">
        <f>Rings!AJ131*Scores!$E333</f>
        <v>1</v>
      </c>
      <c r="AI333" s="34">
        <f>Rings!AK131*Scores!$E333</f>
        <v>0</v>
      </c>
      <c r="AJ333" s="34">
        <f>Rings!AL131*Scores!$E333</f>
        <v>0</v>
      </c>
      <c r="AK333" s="34">
        <f>Rings!AM131*Scores!$E333</f>
        <v>0</v>
      </c>
      <c r="AL333" s="34">
        <f>Rings!AN131*Scores!$E333</f>
        <v>0</v>
      </c>
      <c r="AM333" s="34">
        <f>Rings!AO131*Scores!$E333</f>
        <v>0</v>
      </c>
      <c r="AN333" s="34">
        <f>Rings!AP131*Scores!$E333</f>
        <v>0</v>
      </c>
      <c r="AO333" s="34">
        <f>Rings!AQ131*Scores!$E333</f>
        <v>0</v>
      </c>
      <c r="AP333" s="34">
        <f>Rings!AR131*Scores!$E333</f>
        <v>0</v>
      </c>
      <c r="AQ333" s="34">
        <f>Rings!AS131*Scores!$E333</f>
        <v>0</v>
      </c>
      <c r="AR333" s="34">
        <f>Rings!AT131*Scores!$E333</f>
        <v>0</v>
      </c>
      <c r="AS333" s="34">
        <f>Rings!AU131*Scores!$E333</f>
        <v>0</v>
      </c>
      <c r="AT333" s="34">
        <f>Rings!AV131*Scores!$E333</f>
        <v>0</v>
      </c>
      <c r="AU333" s="34">
        <f>Rings!AW131*Scores!$E333</f>
        <v>0</v>
      </c>
      <c r="AV333" s="34">
        <f>Rings!AX131*Scores!$E333</f>
        <v>0</v>
      </c>
      <c r="AW333" s="34">
        <f>Rings!AY131*Scores!$E333</f>
        <v>0</v>
      </c>
      <c r="AX333" s="34">
        <f>Rings!AZ131*Scores!$E333</f>
        <v>0</v>
      </c>
      <c r="AY333" s="34">
        <f>Rings!BA131*Scores!$E333</f>
        <v>0</v>
      </c>
      <c r="AZ333" s="34">
        <f>Rings!BB131*Scores!$E333</f>
        <v>0</v>
      </c>
    </row>
    <row r="334" spans="1:52" x14ac:dyDescent="0.3">
      <c r="A334">
        <f>Rings!A132</f>
        <v>428</v>
      </c>
      <c r="B334" t="s">
        <v>652</v>
      </c>
      <c r="C334" t="str">
        <f>Rings!E132</f>
        <v>Car Park South of Beer</v>
      </c>
      <c r="D334" s="34">
        <f>Rings!F132</f>
        <v>1</v>
      </c>
      <c r="E334" s="34">
        <f>Rings!G132</f>
        <v>1</v>
      </c>
      <c r="G334" s="34">
        <f>Rings!I132*Scores!$E334</f>
        <v>0</v>
      </c>
      <c r="H334" s="34">
        <f>Rings!J132*Scores!$E334</f>
        <v>0</v>
      </c>
      <c r="I334" s="34">
        <f>Rings!K132*Scores!$E334</f>
        <v>0</v>
      </c>
      <c r="J334" s="34">
        <f>Rings!L132*Scores!$E334</f>
        <v>0</v>
      </c>
      <c r="K334" s="34">
        <f>Rings!M132*Scores!$E334</f>
        <v>0</v>
      </c>
      <c r="L334" s="34">
        <f>Rings!N132*Scores!$E334</f>
        <v>0</v>
      </c>
      <c r="M334" s="34">
        <f>Rings!O132*Scores!$E334</f>
        <v>0</v>
      </c>
      <c r="N334" s="34">
        <f>Rings!P132*Scores!$E334</f>
        <v>0</v>
      </c>
      <c r="O334" s="34">
        <f>Rings!Q132*Scores!$E334</f>
        <v>0</v>
      </c>
      <c r="P334" s="34">
        <f>Rings!R132*Scores!$E334</f>
        <v>0</v>
      </c>
      <c r="Q334" s="34">
        <f>Rings!S132*Scores!$E334</f>
        <v>0</v>
      </c>
      <c r="R334" s="34">
        <f>Rings!T132*Scores!$E334</f>
        <v>1</v>
      </c>
      <c r="S334" s="34">
        <f>Rings!U132*Scores!$E334</f>
        <v>0</v>
      </c>
      <c r="T334" s="34">
        <f>Rings!V132*Scores!$E334</f>
        <v>0</v>
      </c>
      <c r="U334" s="34">
        <f>Rings!W132*Scores!$E334</f>
        <v>1</v>
      </c>
      <c r="V334" s="34">
        <f>Rings!X132*Scores!$E334</f>
        <v>0</v>
      </c>
      <c r="W334" s="34">
        <f>Rings!Y132*Scores!$E334</f>
        <v>1</v>
      </c>
      <c r="X334" s="34">
        <f>Rings!Z132*Scores!$E334</f>
        <v>1</v>
      </c>
      <c r="Y334" s="34">
        <f>Rings!AA132*Scores!$E334</f>
        <v>1</v>
      </c>
      <c r="Z334" s="34">
        <f>Rings!AB132*Scores!$E334</f>
        <v>0</v>
      </c>
      <c r="AA334" s="34">
        <f>Rings!AC132*Scores!$E334</f>
        <v>0</v>
      </c>
      <c r="AB334" s="34">
        <f>Rings!AD132*Scores!$E334</f>
        <v>1</v>
      </c>
      <c r="AC334" s="34">
        <f>Rings!AE132*Scores!$E334</f>
        <v>0</v>
      </c>
      <c r="AD334" s="34">
        <f>Rings!AF132*Scores!$E334</f>
        <v>1</v>
      </c>
      <c r="AE334" s="34">
        <f>Rings!AG132*Scores!$E334</f>
        <v>0</v>
      </c>
      <c r="AF334" s="34">
        <f>Rings!AH132*Scores!$E334</f>
        <v>1</v>
      </c>
      <c r="AG334" s="34">
        <f>Rings!AI132*Scores!$E334</f>
        <v>1</v>
      </c>
      <c r="AH334" s="34">
        <f>Rings!AJ132*Scores!$E334</f>
        <v>1</v>
      </c>
      <c r="AI334" s="34">
        <f>Rings!AK132*Scores!$E334</f>
        <v>0</v>
      </c>
      <c r="AJ334" s="34">
        <f>Rings!AL132*Scores!$E334</f>
        <v>0</v>
      </c>
      <c r="AK334" s="34">
        <f>Rings!AM132*Scores!$E334</f>
        <v>0</v>
      </c>
      <c r="AL334" s="34">
        <f>Rings!AN132*Scores!$E334</f>
        <v>0</v>
      </c>
      <c r="AM334" s="34">
        <f>Rings!AO132*Scores!$E334</f>
        <v>0</v>
      </c>
      <c r="AN334" s="34">
        <f>Rings!AP132*Scores!$E334</f>
        <v>0</v>
      </c>
      <c r="AO334" s="34">
        <f>Rings!AQ132*Scores!$E334</f>
        <v>0</v>
      </c>
      <c r="AP334" s="34">
        <f>Rings!AR132*Scores!$E334</f>
        <v>0</v>
      </c>
      <c r="AQ334" s="34">
        <f>Rings!AS132*Scores!$E334</f>
        <v>0</v>
      </c>
      <c r="AR334" s="34">
        <f>Rings!AT132*Scores!$E334</f>
        <v>0</v>
      </c>
      <c r="AS334" s="34">
        <f>Rings!AU132*Scores!$E334</f>
        <v>0</v>
      </c>
      <c r="AT334" s="34">
        <f>Rings!AV132*Scores!$E334</f>
        <v>0</v>
      </c>
      <c r="AU334" s="34">
        <f>Rings!AW132*Scores!$E334</f>
        <v>0</v>
      </c>
      <c r="AV334" s="34">
        <f>Rings!AX132*Scores!$E334</f>
        <v>0</v>
      </c>
      <c r="AW334" s="34">
        <f>Rings!AY132*Scores!$E334</f>
        <v>0</v>
      </c>
      <c r="AX334" s="34">
        <f>Rings!AZ132*Scores!$E334</f>
        <v>0</v>
      </c>
      <c r="AY334" s="34">
        <f>Rings!BA132*Scores!$E334</f>
        <v>0</v>
      </c>
      <c r="AZ334" s="34">
        <f>Rings!BB132*Scores!$E334</f>
        <v>0</v>
      </c>
    </row>
    <row r="335" spans="1:52" x14ac:dyDescent="0.3">
      <c r="A335">
        <f>Rings!A133</f>
        <v>429</v>
      </c>
      <c r="B335" t="s">
        <v>652</v>
      </c>
      <c r="C335" t="str">
        <f>Rings!E133</f>
        <v>Beer Head - false treasure (VHS)</v>
      </c>
      <c r="D335" s="34">
        <f>Rings!F133</f>
        <v>1</v>
      </c>
      <c r="E335" s="34">
        <f>Rings!G133</f>
        <v>1</v>
      </c>
      <c r="G335" s="34">
        <f>Rings!I133*Scores!$E335</f>
        <v>0</v>
      </c>
      <c r="H335" s="34">
        <f>Rings!J133*Scores!$E335</f>
        <v>0</v>
      </c>
      <c r="I335" s="34">
        <f>Rings!K133*Scores!$E335</f>
        <v>0</v>
      </c>
      <c r="J335" s="34">
        <f>Rings!L133*Scores!$E335</f>
        <v>0</v>
      </c>
      <c r="K335" s="34">
        <f>Rings!M133*Scores!$E335</f>
        <v>0</v>
      </c>
      <c r="L335" s="34">
        <f>Rings!N133*Scores!$E335</f>
        <v>0</v>
      </c>
      <c r="M335" s="34">
        <f>Rings!O133*Scores!$E335</f>
        <v>0</v>
      </c>
      <c r="N335" s="34">
        <f>Rings!P133*Scores!$E335</f>
        <v>0</v>
      </c>
      <c r="O335" s="34">
        <f>Rings!Q133*Scores!$E335</f>
        <v>0</v>
      </c>
      <c r="P335" s="34">
        <f>Rings!R133*Scores!$E335</f>
        <v>0</v>
      </c>
      <c r="Q335" s="34">
        <f>Rings!S133*Scores!$E335</f>
        <v>0</v>
      </c>
      <c r="R335" s="34">
        <f>Rings!T133*Scores!$E335</f>
        <v>1</v>
      </c>
      <c r="S335" s="34">
        <f>Rings!U133*Scores!$E335</f>
        <v>0</v>
      </c>
      <c r="T335" s="34">
        <f>Rings!V133*Scores!$E335</f>
        <v>0</v>
      </c>
      <c r="U335" s="34">
        <f>Rings!W133*Scores!$E335</f>
        <v>1</v>
      </c>
      <c r="V335" s="34">
        <f>Rings!X133*Scores!$E335</f>
        <v>0</v>
      </c>
      <c r="W335" s="34">
        <f>Rings!Y133*Scores!$E335</f>
        <v>1</v>
      </c>
      <c r="X335" s="34">
        <f>Rings!Z133*Scores!$E335</f>
        <v>1</v>
      </c>
      <c r="Y335" s="34">
        <f>Rings!AA133*Scores!$E335</f>
        <v>1</v>
      </c>
      <c r="Z335" s="34">
        <f>Rings!AB133*Scores!$E335</f>
        <v>0</v>
      </c>
      <c r="AA335" s="34">
        <f>Rings!AC133*Scores!$E335</f>
        <v>0</v>
      </c>
      <c r="AB335" s="34">
        <f>Rings!AD133*Scores!$E335</f>
        <v>1</v>
      </c>
      <c r="AC335" s="34">
        <f>Rings!AE133*Scores!$E335</f>
        <v>0</v>
      </c>
      <c r="AD335" s="34">
        <f>Rings!AF133*Scores!$E335</f>
        <v>1</v>
      </c>
      <c r="AE335" s="34">
        <f>Rings!AG133*Scores!$E335</f>
        <v>0</v>
      </c>
      <c r="AF335" s="34">
        <f>Rings!AH133*Scores!$E335</f>
        <v>1</v>
      </c>
      <c r="AG335" s="34">
        <f>Rings!AI133*Scores!$E335</f>
        <v>1</v>
      </c>
      <c r="AH335" s="34">
        <f>Rings!AJ133*Scores!$E335</f>
        <v>1</v>
      </c>
      <c r="AI335" s="34">
        <f>Rings!AK133*Scores!$E335</f>
        <v>0</v>
      </c>
      <c r="AJ335" s="34">
        <f>Rings!AL133*Scores!$E335</f>
        <v>0</v>
      </c>
      <c r="AK335" s="34">
        <f>Rings!AM133*Scores!$E335</f>
        <v>0</v>
      </c>
      <c r="AL335" s="34">
        <f>Rings!AN133*Scores!$E335</f>
        <v>0</v>
      </c>
      <c r="AM335" s="34">
        <f>Rings!AO133*Scores!$E335</f>
        <v>0</v>
      </c>
      <c r="AN335" s="34">
        <f>Rings!AP133*Scores!$E335</f>
        <v>0</v>
      </c>
      <c r="AO335" s="34">
        <f>Rings!AQ133*Scores!$E335</f>
        <v>0</v>
      </c>
      <c r="AP335" s="34">
        <f>Rings!AR133*Scores!$E335</f>
        <v>0</v>
      </c>
      <c r="AQ335" s="34">
        <f>Rings!AS133*Scores!$E335</f>
        <v>0</v>
      </c>
      <c r="AR335" s="34">
        <f>Rings!AT133*Scores!$E335</f>
        <v>0</v>
      </c>
      <c r="AS335" s="34">
        <f>Rings!AU133*Scores!$E335</f>
        <v>0</v>
      </c>
      <c r="AT335" s="34">
        <f>Rings!AV133*Scores!$E335</f>
        <v>0</v>
      </c>
      <c r="AU335" s="34">
        <f>Rings!AW133*Scores!$E335</f>
        <v>0</v>
      </c>
      <c r="AV335" s="34">
        <f>Rings!AX133*Scores!$E335</f>
        <v>0</v>
      </c>
      <c r="AW335" s="34">
        <f>Rings!AY133*Scores!$E335</f>
        <v>0</v>
      </c>
      <c r="AX335" s="34">
        <f>Rings!AZ133*Scores!$E335</f>
        <v>0</v>
      </c>
      <c r="AY335" s="34">
        <f>Rings!BA133*Scores!$E335</f>
        <v>0</v>
      </c>
      <c r="AZ335" s="34">
        <f>Rings!BB133*Scores!$E335</f>
        <v>0</v>
      </c>
    </row>
    <row r="336" spans="1:52" x14ac:dyDescent="0.3">
      <c r="A336">
        <f>Rings!A134</f>
        <v>430</v>
      </c>
      <c r="B336" t="s">
        <v>652</v>
      </c>
      <c r="C336" t="str">
        <f>Rings!E134</f>
        <v>Finding Beer Head Treasure</v>
      </c>
      <c r="D336" s="34">
        <f>Rings!F134</f>
        <v>2</v>
      </c>
      <c r="E336" s="34">
        <f>Rings!G134</f>
        <v>23</v>
      </c>
      <c r="G336" s="34">
        <f>IF(Rings!I134&gt;0,Scores!$E336-((Rings!I134-1)),0)</f>
        <v>0</v>
      </c>
      <c r="H336" s="34">
        <f>IF(Rings!J134&gt;0,Scores!$E336-((Rings!J134-1)),0)</f>
        <v>0</v>
      </c>
      <c r="I336" s="34">
        <f>IF(Rings!K134&gt;0,Scores!$E336-((Rings!K134-1)),0)</f>
        <v>0</v>
      </c>
      <c r="J336" s="34">
        <f>IF(Rings!L134&gt;0,Scores!$E336-((Rings!L134-1)),0)</f>
        <v>0</v>
      </c>
      <c r="K336" s="34">
        <f>IF(Rings!M134&gt;0,Scores!$E336-((Rings!M134-1)),0)</f>
        <v>0</v>
      </c>
      <c r="L336" s="34">
        <f>IF(Rings!N134&gt;0,Scores!$E336-((Rings!N134-1)),0)</f>
        <v>0</v>
      </c>
      <c r="M336" s="34">
        <f>IF(Rings!O134&gt;0,Scores!$E336-((Rings!O134-1)),0)</f>
        <v>0</v>
      </c>
      <c r="N336" s="34">
        <f>IF(Rings!P134&gt;0,Scores!$E336-((Rings!P134-1)),0)</f>
        <v>0</v>
      </c>
      <c r="O336" s="34">
        <f>IF(Rings!Q134&gt;0,Scores!$E336-((Rings!Q134-1)),0)</f>
        <v>0</v>
      </c>
      <c r="P336" s="34">
        <f>IF(Rings!R134&gt;0,Scores!$E336-((Rings!R134-1)),0)</f>
        <v>0</v>
      </c>
      <c r="Q336" s="34">
        <f>IF(Rings!S134&gt;0,Scores!$E336-((Rings!S134-1)),0)</f>
        <v>0</v>
      </c>
      <c r="R336" s="34">
        <f>IF(Rings!T134&gt;0,Scores!$E336-((Rings!T134-1)),0)</f>
        <v>0</v>
      </c>
      <c r="S336" s="34">
        <f>IF(Rings!U134&gt;0,Scores!$E336-((Rings!U134-1)),0)</f>
        <v>0</v>
      </c>
      <c r="T336" s="34">
        <f>IF(Rings!V134&gt;0,Scores!$E336-((Rings!V134-1)),0)</f>
        <v>0</v>
      </c>
      <c r="U336" s="34">
        <f>IF(Rings!W134&gt;0,Scores!$E336-((Rings!W134-1)),0)</f>
        <v>20</v>
      </c>
      <c r="V336" s="34">
        <f>IF(Rings!X134&gt;0,Scores!$E336-((Rings!X134-1)),0)</f>
        <v>0</v>
      </c>
      <c r="W336" s="34">
        <f>IF(Rings!Y134&gt;0,Scores!$E336-((Rings!Y134-1)),0)</f>
        <v>23</v>
      </c>
      <c r="X336" s="34">
        <f>IF(Rings!Z134&gt;0,Scores!$E336-((Rings!Z134-1)),0)</f>
        <v>0</v>
      </c>
      <c r="Y336" s="34">
        <f>IF(Rings!AA134&gt;0,Scores!$E336-((Rings!AA134-1)),0)</f>
        <v>0</v>
      </c>
      <c r="Z336" s="34">
        <f>IF(Rings!AB134&gt;0,Scores!$E336-((Rings!AB134-1)),0)</f>
        <v>0</v>
      </c>
      <c r="AA336" s="34">
        <f>IF(Rings!AC134&gt;0,Scores!$E336-((Rings!AC134-1)),0)</f>
        <v>0</v>
      </c>
      <c r="AB336" s="34">
        <f>IF(Rings!AD134&gt;0,Scores!$E336-((Rings!AD134-1)),0)</f>
        <v>19</v>
      </c>
      <c r="AC336" s="34">
        <f>IF(Rings!AE134&gt;0,Scores!$E336-((Rings!AE134-1)),0)</f>
        <v>0</v>
      </c>
      <c r="AD336" s="34">
        <f>IF(Rings!AF134&gt;0,Scores!$E336-((Rings!AF134-1)),0)</f>
        <v>18</v>
      </c>
      <c r="AE336" s="34">
        <f>IF(Rings!AG134&gt;0,Scores!$E336-((Rings!AG134-1)),0)</f>
        <v>0</v>
      </c>
      <c r="AF336" s="34">
        <f>IF(Rings!AH134&gt;0,Scores!$E336-((Rings!AH134-1)),0)</f>
        <v>0</v>
      </c>
      <c r="AG336" s="34">
        <f>IF(Rings!AI134&gt;0,Scores!$E336-((Rings!AI134-1)),0)</f>
        <v>21</v>
      </c>
      <c r="AH336" s="34">
        <f>IF(Rings!AJ134&gt;0,Scores!$E336-((Rings!AJ134-1)),0)</f>
        <v>22</v>
      </c>
      <c r="AI336" s="34">
        <f>IF(Rings!AK134&gt;0,Scores!$E336-((Rings!AK134-1)),0)</f>
        <v>0</v>
      </c>
      <c r="AJ336" s="34">
        <f>IF(Rings!AL134&gt;0,Scores!$E336-((Rings!AL134-1)),0)</f>
        <v>0</v>
      </c>
      <c r="AK336" s="34">
        <f>IF(Rings!AM134&gt;0,Scores!$E336-((Rings!AM134-1)),0)</f>
        <v>0</v>
      </c>
      <c r="AL336" s="34">
        <f>IF(Rings!AN134&gt;0,Scores!$E336-((Rings!AN134-1)),0)</f>
        <v>0</v>
      </c>
      <c r="AM336" s="34">
        <f>IF(Rings!AO134&gt;0,Scores!$E336-((Rings!AO134-1)),0)</f>
        <v>0</v>
      </c>
      <c r="AN336" s="34">
        <f>IF(Rings!AP134&gt;0,Scores!$E336-((Rings!AP134-1)),0)</f>
        <v>0</v>
      </c>
      <c r="AO336" s="34">
        <f>IF(Rings!AQ134&gt;0,Scores!$E336-((Rings!AQ134-1)),0)</f>
        <v>0</v>
      </c>
      <c r="AP336" s="34">
        <f>IF(Rings!AR134&gt;0,Scores!$E336-((Rings!AR134-1)),0)</f>
        <v>0</v>
      </c>
      <c r="AQ336" s="34">
        <f>IF(Rings!AS134&gt;0,Scores!$E336-((Rings!AS134-1)),0)</f>
        <v>0</v>
      </c>
      <c r="AR336" s="34">
        <f>IF(Rings!AT134&gt;0,Scores!$E336-((Rings!AT134-1)),0)</f>
        <v>0</v>
      </c>
      <c r="AS336" s="34">
        <f>IF(Rings!AU134&gt;0,Scores!$E336-((Rings!AU134-1)),0)</f>
        <v>0</v>
      </c>
      <c r="AT336" s="34">
        <f>IF(Rings!AV134&gt;0,Scores!$E336-((Rings!AV134-1)),0)</f>
        <v>0</v>
      </c>
      <c r="AU336" s="34">
        <f>IF(Rings!AW134&gt;0,Scores!$E336-((Rings!AW134-1)),0)</f>
        <v>0</v>
      </c>
      <c r="AV336" s="34">
        <f>IF(Rings!AX134&gt;0,Scores!$E336-((Rings!AX134-1)),0)</f>
        <v>0</v>
      </c>
      <c r="AW336" s="34">
        <f>IF(Rings!AY134&gt;0,Scores!$E336-((Rings!AY134-1)),0)</f>
        <v>0</v>
      </c>
      <c r="AX336" s="34">
        <f>IF(Rings!AZ134&gt;0,Scores!$E336-((Rings!AZ134-1)),0)</f>
        <v>0</v>
      </c>
      <c r="AY336" s="34">
        <f>IF(Rings!BA134&gt;0,Scores!$E336-((Rings!BA134-1)),0)</f>
        <v>0</v>
      </c>
      <c r="AZ336" s="34">
        <f>IF(Rings!BB134&gt;0,Scores!$E336-((Rings!BB134-1)),0)</f>
        <v>0</v>
      </c>
    </row>
    <row r="337" spans="1:52" x14ac:dyDescent="0.3">
      <c r="A337">
        <f>Rings!A135</f>
        <v>431</v>
      </c>
      <c r="B337" t="s">
        <v>652</v>
      </c>
      <c r="C337" t="str">
        <f>Rings!E135</f>
        <v>Finding Pitstone Treasure</v>
      </c>
      <c r="D337" s="34">
        <f>Rings!F135</f>
        <v>2</v>
      </c>
      <c r="E337" s="34">
        <f>Rings!G135</f>
        <v>22</v>
      </c>
      <c r="G337" s="34">
        <f>IF(Rings!I135&gt;0,Scores!$E337-((Rings!I135-1)*2),0)</f>
        <v>0</v>
      </c>
      <c r="H337" s="34">
        <f>IF(Rings!J135&gt;0,Scores!$E337-((Rings!J135-1)*2),0)</f>
        <v>0</v>
      </c>
      <c r="I337" s="34">
        <f>IF(Rings!K135&gt;0,Scores!$E337-((Rings!K135-1)*2),0)</f>
        <v>0</v>
      </c>
      <c r="J337" s="34">
        <f>IF(Rings!L135&gt;0,Scores!$E337-((Rings!L135-1)),0)</f>
        <v>0</v>
      </c>
      <c r="K337" s="34">
        <f>IF(Rings!M135&gt;0,Scores!$E337-((Rings!M135-1)),0)</f>
        <v>0</v>
      </c>
      <c r="L337" s="34">
        <f>IF(Rings!N135&gt;0,Scores!$E337-((Rings!N135-1)),0)</f>
        <v>0</v>
      </c>
      <c r="M337" s="34">
        <f>IF(Rings!O135&gt;0,Scores!$E337-((Rings!O135-1)),0)</f>
        <v>0</v>
      </c>
      <c r="N337" s="34">
        <f>IF(Rings!P135&gt;0,Scores!$E337-((Rings!P135-1)),0)</f>
        <v>0</v>
      </c>
      <c r="O337" s="34">
        <f>IF(Rings!Q135&gt;0,Scores!$E337-((Rings!Q135-1)),0)</f>
        <v>0</v>
      </c>
      <c r="P337" s="34">
        <f>IF(Rings!R135&gt;0,Scores!$E337-((Rings!R135-1)),0)</f>
        <v>0</v>
      </c>
      <c r="Q337" s="34">
        <f>IF(Rings!S135&gt;0,Scores!$E337-((Rings!S135-1)),0)</f>
        <v>0</v>
      </c>
      <c r="R337" s="34">
        <f>IF(Rings!T135&gt;0,Scores!$E337-((Rings!T135-1)),0)</f>
        <v>18</v>
      </c>
      <c r="S337" s="34">
        <f>IF(Rings!U135&gt;0,Scores!$E337-((Rings!U135-1)),0)</f>
        <v>0</v>
      </c>
      <c r="T337" s="34">
        <f>IF(Rings!V135&gt;0,Scores!$E337-((Rings!V135-1)),0)</f>
        <v>0</v>
      </c>
      <c r="U337" s="34">
        <f>IF(Rings!W135&gt;0,Scores!$E337-((Rings!W135-1)),0)</f>
        <v>19</v>
      </c>
      <c r="V337" s="34">
        <f>IF(Rings!X135&gt;0,Scores!$E337-((Rings!X135-1)),0)</f>
        <v>0</v>
      </c>
      <c r="W337" s="34">
        <f>IF(Rings!Y135&gt;0,Scores!$E337-((Rings!Y135-1)),0)</f>
        <v>22</v>
      </c>
      <c r="X337" s="34">
        <f>IF(Rings!Z135&gt;0,Scores!$E337-((Rings!Z135-1)),0)</f>
        <v>0</v>
      </c>
      <c r="Y337" s="34">
        <f>IF(Rings!AA135&gt;0,Scores!$E337-((Rings!AA135-1)),0)</f>
        <v>0</v>
      </c>
      <c r="Z337" s="34">
        <f>IF(Rings!AB135&gt;0,Scores!$E337-((Rings!AB135-1)),0)</f>
        <v>0</v>
      </c>
      <c r="AA337" s="34">
        <f>IF(Rings!AC135&gt;0,Scores!$E337-((Rings!AC135-1)),0)</f>
        <v>0</v>
      </c>
      <c r="AB337" s="34">
        <f>IF(Rings!AD135&gt;0,Scores!$E337-((Rings!AD135-1)),0)</f>
        <v>16</v>
      </c>
      <c r="AC337" s="34">
        <f>IF(Rings!AE135&gt;0,Scores!$E337-((Rings!AE135-1)),0)</f>
        <v>0</v>
      </c>
      <c r="AD337" s="34">
        <f>IF(Rings!AF135&gt;0,Scores!$E337-((Rings!AF135-1)),0)</f>
        <v>17</v>
      </c>
      <c r="AE337" s="34">
        <f>IF(Rings!AG135&gt;0,Scores!$E337-((Rings!AG135-1)),0)</f>
        <v>0</v>
      </c>
      <c r="AF337" s="34">
        <f>IF(Rings!AH135&gt;0,Scores!$E337-((Rings!AH135-1)),0)</f>
        <v>0</v>
      </c>
      <c r="AG337" s="34">
        <f>IF(Rings!AI135&gt;0,Scores!$E337-((Rings!AI135-1)),0)</f>
        <v>20</v>
      </c>
      <c r="AH337" s="34">
        <f>IF(Rings!AJ135&gt;0,Scores!$E337-((Rings!AJ135-1)),0)</f>
        <v>21</v>
      </c>
      <c r="AI337" s="34">
        <f>IF(Rings!AK135&gt;0,Scores!$E337-((Rings!AK135-1)),0)</f>
        <v>0</v>
      </c>
      <c r="AJ337" s="34">
        <f>IF(Rings!AL135&gt;0,Scores!$E337-((Rings!AL135-1)),0)</f>
        <v>0</v>
      </c>
      <c r="AK337" s="34">
        <f>IF(Rings!AM135&gt;0,Scores!$E337-((Rings!AM135-1)),0)</f>
        <v>0</v>
      </c>
      <c r="AL337" s="34">
        <f>IF(Rings!AN135&gt;0,Scores!$E337-((Rings!AN135-1)),0)</f>
        <v>0</v>
      </c>
      <c r="AM337" s="34">
        <f>IF(Rings!AO135&gt;0,Scores!$E337-((Rings!AO135-1)),0)</f>
        <v>0</v>
      </c>
      <c r="AN337" s="34">
        <f>IF(Rings!AP135&gt;0,Scores!$E337-((Rings!AP135-1)),0)</f>
        <v>0</v>
      </c>
      <c r="AO337" s="34">
        <f>IF(Rings!AQ135&gt;0,Scores!$E337-((Rings!AQ135-1)),0)</f>
        <v>0</v>
      </c>
      <c r="AP337" s="34">
        <f>IF(Rings!AR135&gt;0,Scores!$E337-((Rings!AR135-1)),0)</f>
        <v>0</v>
      </c>
      <c r="AQ337" s="34">
        <f>IF(Rings!AS135&gt;0,Scores!$E337-((Rings!AS135-1)),0)</f>
        <v>0</v>
      </c>
      <c r="AR337" s="34">
        <f>IF(Rings!AT135&gt;0,Scores!$E337-((Rings!AT135-1)),0)</f>
        <v>0</v>
      </c>
      <c r="AS337" s="34">
        <f>IF(Rings!AU135&gt;0,Scores!$E337-((Rings!AU135-1)),0)</f>
        <v>0</v>
      </c>
      <c r="AT337" s="34">
        <f>IF(Rings!AV135&gt;0,Scores!$E337-((Rings!AV135-1)),0)</f>
        <v>0</v>
      </c>
      <c r="AU337" s="34">
        <f>IF(Rings!AW135&gt;0,Scores!$E337-((Rings!AW135-1)),0)</f>
        <v>0</v>
      </c>
      <c r="AV337" s="34">
        <f>IF(Rings!AX135&gt;0,Scores!$E337-((Rings!AX135-1)),0)</f>
        <v>0</v>
      </c>
      <c r="AW337" s="34">
        <f>IF(Rings!AY135&gt;0,Scores!$E337-((Rings!AY135-1)),0)</f>
        <v>0</v>
      </c>
      <c r="AX337" s="34">
        <f>IF(Rings!AZ135&gt;0,Scores!$E337-((Rings!AZ135-1)),0)</f>
        <v>0</v>
      </c>
      <c r="AY337" s="34">
        <f>IF(Rings!BA135&gt;0,Scores!$E337-((Rings!BA135-1)),0)</f>
        <v>0</v>
      </c>
      <c r="AZ337" s="34">
        <f>IF(Rings!BB135&gt;0,Scores!$E337-((Rings!BB135-1)),0)</f>
        <v>0</v>
      </c>
    </row>
    <row r="338" spans="1:52" x14ac:dyDescent="0.3">
      <c r="A338">
        <f>Rings!A136</f>
        <v>0</v>
      </c>
      <c r="B338" t="s">
        <v>652</v>
      </c>
      <c r="C338">
        <f>Rings!E136</f>
        <v>0</v>
      </c>
      <c r="D338" s="34">
        <f>Rings!F136</f>
        <v>0</v>
      </c>
      <c r="E338" s="34">
        <f>Rings!G136</f>
        <v>0</v>
      </c>
      <c r="G338" s="34">
        <f>Rings!I136*Scores!$E338</f>
        <v>0</v>
      </c>
      <c r="H338" s="34">
        <f>Rings!J136*Scores!$E338</f>
        <v>0</v>
      </c>
      <c r="I338" s="34">
        <f>Rings!K136*Scores!$E338</f>
        <v>0</v>
      </c>
      <c r="J338" s="34">
        <f>Rings!L136*Scores!$E338</f>
        <v>0</v>
      </c>
      <c r="K338" s="34">
        <f>Rings!M136*Scores!$E338</f>
        <v>0</v>
      </c>
      <c r="L338" s="34">
        <f>Rings!N136*Scores!$E338</f>
        <v>0</v>
      </c>
      <c r="M338" s="34">
        <f>Rings!O136*Scores!$E338</f>
        <v>0</v>
      </c>
      <c r="N338" s="34">
        <f>Rings!P136*Scores!$E338</f>
        <v>0</v>
      </c>
      <c r="O338" s="34">
        <f>Rings!Q136*Scores!$E338</f>
        <v>0</v>
      </c>
      <c r="P338" s="34">
        <f>Rings!R136*Scores!$E338</f>
        <v>0</v>
      </c>
      <c r="Q338" s="34">
        <f>Rings!S136*Scores!$E338</f>
        <v>0</v>
      </c>
      <c r="R338" s="34">
        <f>Rings!T136*Scores!$E338</f>
        <v>0</v>
      </c>
      <c r="S338" s="34">
        <f>Rings!U136*Scores!$E338</f>
        <v>0</v>
      </c>
      <c r="T338" s="34">
        <f>Rings!V136*Scores!$E338</f>
        <v>0</v>
      </c>
      <c r="U338" s="34">
        <f>Rings!W136*Scores!$E338</f>
        <v>0</v>
      </c>
      <c r="V338" s="34">
        <f>Rings!X136*Scores!$E338</f>
        <v>0</v>
      </c>
      <c r="W338" s="34">
        <f>Rings!Y136*Scores!$E338</f>
        <v>0</v>
      </c>
      <c r="X338" s="34">
        <f>Rings!Z136*Scores!$E338</f>
        <v>0</v>
      </c>
      <c r="Y338" s="34">
        <f>Rings!AA136*Scores!$E338</f>
        <v>0</v>
      </c>
      <c r="Z338" s="34">
        <f>Rings!AB136*Scores!$E338</f>
        <v>0</v>
      </c>
      <c r="AA338" s="34">
        <f>Rings!AC136*Scores!$E338</f>
        <v>0</v>
      </c>
      <c r="AB338" s="34">
        <f>Rings!AD136*Scores!$E338</f>
        <v>0</v>
      </c>
      <c r="AC338" s="34">
        <f>Rings!AE136*Scores!$E338</f>
        <v>0</v>
      </c>
      <c r="AD338" s="34">
        <f>Rings!AF136*Scores!$E338</f>
        <v>0</v>
      </c>
      <c r="AE338" s="34">
        <f>Rings!AG136*Scores!$E338</f>
        <v>0</v>
      </c>
      <c r="AF338" s="34">
        <f>Rings!AH136*Scores!$E338</f>
        <v>0</v>
      </c>
      <c r="AG338" s="34">
        <f>Rings!AI136*Scores!$E338</f>
        <v>0</v>
      </c>
      <c r="AH338" s="34">
        <f>Rings!AJ136*Scores!$E338</f>
        <v>0</v>
      </c>
      <c r="AI338" s="34">
        <f>Rings!AK136*Scores!$E338</f>
        <v>0</v>
      </c>
      <c r="AJ338" s="34">
        <f>Rings!AL136*Scores!$E338</f>
        <v>0</v>
      </c>
      <c r="AK338" s="34">
        <f>Rings!AM136*Scores!$E338</f>
        <v>0</v>
      </c>
      <c r="AL338" s="34">
        <f>Rings!AN136*Scores!$E338</f>
        <v>0</v>
      </c>
      <c r="AM338" s="34">
        <f>Rings!AO136*Scores!$E338</f>
        <v>0</v>
      </c>
      <c r="AN338" s="34">
        <f>Rings!AP136*Scores!$E338</f>
        <v>0</v>
      </c>
      <c r="AO338" s="34">
        <f>Rings!AQ136*Scores!$E338</f>
        <v>0</v>
      </c>
      <c r="AP338" s="34">
        <f>Rings!AR136*Scores!$E338</f>
        <v>0</v>
      </c>
      <c r="AQ338" s="34">
        <f>Rings!AS136*Scores!$E338</f>
        <v>0</v>
      </c>
      <c r="AR338" s="34">
        <f>Rings!AT136*Scores!$E338</f>
        <v>0</v>
      </c>
      <c r="AS338" s="34">
        <f>Rings!AU136*Scores!$E338</f>
        <v>0</v>
      </c>
      <c r="AT338" s="34">
        <f>Rings!AV136*Scores!$E338</f>
        <v>0</v>
      </c>
      <c r="AU338" s="34">
        <f>Rings!AW136*Scores!$E338</f>
        <v>0</v>
      </c>
      <c r="AV338" s="34">
        <f>Rings!AX136*Scores!$E338</f>
        <v>0</v>
      </c>
      <c r="AW338" s="34">
        <f>Rings!AY136*Scores!$E338</f>
        <v>0</v>
      </c>
      <c r="AX338" s="34">
        <f>Rings!AZ136*Scores!$E338</f>
        <v>0</v>
      </c>
      <c r="AY338" s="34">
        <f>Rings!BA136*Scores!$E338</f>
        <v>0</v>
      </c>
      <c r="AZ338" s="34">
        <f>Rings!BB136*Scores!$E338</f>
        <v>0</v>
      </c>
    </row>
    <row r="339" spans="1:52" x14ac:dyDescent="0.3">
      <c r="A339">
        <f>Rings!A137</f>
        <v>0</v>
      </c>
      <c r="B339" t="s">
        <v>652</v>
      </c>
      <c r="C339">
        <f>Rings!E137</f>
        <v>0</v>
      </c>
      <c r="D339" s="34" t="str">
        <f>Rings!F137</f>
        <v>Totals</v>
      </c>
      <c r="E339" s="34">
        <f>Rings!G137</f>
        <v>0</v>
      </c>
      <c r="G339" s="34">
        <f>Rings!I137*Scores!$E339</f>
        <v>0</v>
      </c>
      <c r="H339" s="34">
        <f>Rings!J137*Scores!$E339</f>
        <v>0</v>
      </c>
      <c r="I339" s="34">
        <f>Rings!K137*Scores!$E339</f>
        <v>0</v>
      </c>
      <c r="J339" s="34">
        <f>Rings!L137*Scores!$E339</f>
        <v>0</v>
      </c>
      <c r="K339" s="34">
        <f>Rings!M137*Scores!$E339</f>
        <v>0</v>
      </c>
      <c r="L339" s="34">
        <f>Rings!N137*Scores!$E339</f>
        <v>0</v>
      </c>
      <c r="M339" s="34">
        <f>Rings!O137*Scores!$E339</f>
        <v>0</v>
      </c>
      <c r="N339" s="34">
        <f>Rings!P137*Scores!$E339</f>
        <v>0</v>
      </c>
      <c r="O339" s="34">
        <f>Rings!Q137*Scores!$E339</f>
        <v>0</v>
      </c>
      <c r="P339" s="34">
        <f>Rings!R137*Scores!$E339</f>
        <v>0</v>
      </c>
      <c r="Q339" s="34">
        <f>Rings!S137*Scores!$E339</f>
        <v>0</v>
      </c>
      <c r="R339" s="34">
        <f>Rings!T137*Scores!$E339</f>
        <v>0</v>
      </c>
      <c r="S339" s="34">
        <f>Rings!U137*Scores!$E339</f>
        <v>0</v>
      </c>
      <c r="T339" s="34">
        <f>Rings!V137*Scores!$E339</f>
        <v>0</v>
      </c>
      <c r="U339" s="34">
        <f>Rings!W137*Scores!$E339</f>
        <v>0</v>
      </c>
      <c r="V339" s="34">
        <f>Rings!X137*Scores!$E339</f>
        <v>0</v>
      </c>
      <c r="W339" s="34">
        <f>Rings!Y137*Scores!$E339</f>
        <v>0</v>
      </c>
      <c r="X339" s="34">
        <f>Rings!Z137*Scores!$E339</f>
        <v>0</v>
      </c>
      <c r="Y339" s="34">
        <f>Rings!AA137*Scores!$E339</f>
        <v>0</v>
      </c>
      <c r="Z339" s="34">
        <f>Rings!AB137*Scores!$E339</f>
        <v>0</v>
      </c>
      <c r="AA339" s="34">
        <f>Rings!AC137*Scores!$E339</f>
        <v>0</v>
      </c>
      <c r="AB339" s="34">
        <f>Rings!AD137*Scores!$E339</f>
        <v>0</v>
      </c>
      <c r="AC339" s="34">
        <f>Rings!AE137*Scores!$E339</f>
        <v>0</v>
      </c>
      <c r="AD339" s="34">
        <f>Rings!AF137*Scores!$E339</f>
        <v>0</v>
      </c>
      <c r="AE339" s="34">
        <f>Rings!AG137*Scores!$E339</f>
        <v>0</v>
      </c>
      <c r="AF339" s="34">
        <f>Rings!AH137*Scores!$E339</f>
        <v>0</v>
      </c>
      <c r="AG339" s="34">
        <f>Rings!AI137*Scores!$E339</f>
        <v>0</v>
      </c>
      <c r="AH339" s="34">
        <f>Rings!AJ137*Scores!$E339</f>
        <v>0</v>
      </c>
      <c r="AI339" s="34">
        <f>Rings!AK137*Scores!$E339</f>
        <v>0</v>
      </c>
      <c r="AJ339" s="34">
        <f>Rings!AL137*Scores!$E339</f>
        <v>0</v>
      </c>
      <c r="AK339" s="34">
        <f>Rings!AM137*Scores!$E339</f>
        <v>0</v>
      </c>
      <c r="AL339" s="34">
        <f>Rings!AN137*Scores!$E339</f>
        <v>0</v>
      </c>
      <c r="AM339" s="34">
        <f>Rings!AO137*Scores!$E339</f>
        <v>0</v>
      </c>
      <c r="AN339" s="34">
        <f>Rings!AP137*Scores!$E339</f>
        <v>0</v>
      </c>
      <c r="AO339" s="34">
        <f>Rings!AQ137*Scores!$E339</f>
        <v>0</v>
      </c>
      <c r="AP339" s="34">
        <f>Rings!AR137*Scores!$E339</f>
        <v>0</v>
      </c>
      <c r="AQ339" s="34">
        <f>Rings!AS137*Scores!$E339</f>
        <v>0</v>
      </c>
      <c r="AR339" s="34">
        <f>Rings!AT137*Scores!$E339</f>
        <v>0</v>
      </c>
      <c r="AS339" s="34">
        <f>Rings!AU137*Scores!$E339</f>
        <v>0</v>
      </c>
      <c r="AT339" s="34">
        <f>Rings!AV137*Scores!$E339</f>
        <v>0</v>
      </c>
      <c r="AU339" s="34">
        <f>Rings!AW137*Scores!$E339</f>
        <v>0</v>
      </c>
      <c r="AV339" s="34">
        <f>Rings!AX137*Scores!$E339</f>
        <v>0</v>
      </c>
      <c r="AW339" s="34">
        <f>Rings!AY137*Scores!$E339</f>
        <v>0</v>
      </c>
      <c r="AX339" s="34">
        <f>Rings!AZ137*Scores!$E339</f>
        <v>0</v>
      </c>
      <c r="AY339" s="34">
        <f>Rings!BA137*Scores!$E339</f>
        <v>0</v>
      </c>
      <c r="AZ339" s="34">
        <f>Rings!BB137*Scores!$E339</f>
        <v>0</v>
      </c>
    </row>
    <row r="340" spans="1:52" x14ac:dyDescent="0.3">
      <c r="A340">
        <f>Constellations!A5</f>
        <v>451</v>
      </c>
      <c r="B340" t="s">
        <v>653</v>
      </c>
      <c r="C340" t="str">
        <f>Constellations!D5</f>
        <v>Perosteck Balveda, from Consider Phlebas</v>
      </c>
      <c r="D340" s="34">
        <f>Constellations!E5</f>
        <v>2</v>
      </c>
      <c r="E340" s="34">
        <f>Constellations!F5</f>
        <v>2</v>
      </c>
      <c r="G340" s="34">
        <f>Constellations!H5*Scores!$E340</f>
        <v>2</v>
      </c>
      <c r="H340" s="34">
        <f>Constellations!I5*Scores!$E340</f>
        <v>2</v>
      </c>
      <c r="I340" s="34">
        <f>Constellations!J5*Scores!$E340</f>
        <v>2</v>
      </c>
      <c r="J340" s="34">
        <f>Constellations!K5*Scores!$E340</f>
        <v>2</v>
      </c>
      <c r="K340" s="34">
        <f>Constellations!L5*Scores!$E340</f>
        <v>2</v>
      </c>
      <c r="L340" s="34">
        <f>Constellations!M5*Scores!$E340</f>
        <v>2</v>
      </c>
      <c r="M340" s="34">
        <f>Constellations!N5*Scores!$E340</f>
        <v>2</v>
      </c>
      <c r="N340" s="34">
        <f>Constellations!O5*Scores!$E340</f>
        <v>2</v>
      </c>
      <c r="O340" s="34">
        <f>Constellations!P5*Scores!$E340</f>
        <v>2</v>
      </c>
      <c r="P340" s="34">
        <f>Constellations!Q5*Scores!$E340</f>
        <v>2</v>
      </c>
      <c r="Q340" s="34">
        <f>Constellations!R5*Scores!$E340</f>
        <v>0</v>
      </c>
      <c r="R340" s="34">
        <f>Constellations!S5*Scores!$E340</f>
        <v>2</v>
      </c>
      <c r="S340" s="34">
        <f>Constellations!T5*Scores!$E340</f>
        <v>2</v>
      </c>
      <c r="T340" s="34">
        <f>Constellations!U5*Scores!$E340</f>
        <v>2</v>
      </c>
      <c r="U340" s="34">
        <f>Constellations!V5*Scores!$E340</f>
        <v>2</v>
      </c>
      <c r="V340" s="34">
        <f>Constellations!W5*Scores!$E340</f>
        <v>2</v>
      </c>
      <c r="W340" s="34">
        <f>Constellations!X5*Scores!$E340</f>
        <v>2</v>
      </c>
      <c r="X340" s="34">
        <f>Constellations!Y5*Scores!$E340</f>
        <v>2</v>
      </c>
      <c r="Y340" s="34">
        <f>Constellations!Z5*Scores!$E340</f>
        <v>2</v>
      </c>
      <c r="Z340" s="34">
        <f>Constellations!AA5*Scores!$E340</f>
        <v>2</v>
      </c>
      <c r="AA340" s="34">
        <f>Constellations!AB5*Scores!$E340</f>
        <v>2</v>
      </c>
      <c r="AB340" s="34">
        <f>Constellations!AC5*Scores!$E340</f>
        <v>2</v>
      </c>
      <c r="AC340" s="34">
        <f>Constellations!AD5*Scores!$E340</f>
        <v>2</v>
      </c>
      <c r="AD340" s="34">
        <f>Constellations!AE5*Scores!$E340</f>
        <v>2</v>
      </c>
      <c r="AE340" s="34">
        <f>Constellations!AF5*Scores!$E340</f>
        <v>2</v>
      </c>
      <c r="AF340" s="34">
        <f>Constellations!AG5*Scores!$E340</f>
        <v>2</v>
      </c>
      <c r="AG340" s="34">
        <f>Constellations!AH5*Scores!$E340</f>
        <v>2</v>
      </c>
      <c r="AH340" s="34">
        <f>Constellations!AI5*Scores!$E340</f>
        <v>2</v>
      </c>
      <c r="AI340" s="34">
        <f>Constellations!AJ5*Scores!$E340</f>
        <v>0</v>
      </c>
      <c r="AJ340" s="34">
        <f>Constellations!AK5*Scores!$E340</f>
        <v>0</v>
      </c>
      <c r="AK340" s="34">
        <f>Constellations!AL5*Scores!$E340</f>
        <v>0</v>
      </c>
      <c r="AL340" s="34">
        <f>Constellations!AM5*Scores!$E340</f>
        <v>0</v>
      </c>
      <c r="AM340" s="34">
        <f>Constellations!AN5*Scores!$E340</f>
        <v>0</v>
      </c>
      <c r="AN340" s="34">
        <f>Constellations!AO5*Scores!$E340</f>
        <v>0</v>
      </c>
      <c r="AO340" s="34">
        <f>Constellations!AP5*Scores!$E340</f>
        <v>0</v>
      </c>
      <c r="AP340" s="34">
        <f>Constellations!AQ5*Scores!$E340</f>
        <v>0</v>
      </c>
      <c r="AQ340" s="34">
        <f>Constellations!AR5*Scores!$E340</f>
        <v>0</v>
      </c>
      <c r="AR340" s="34">
        <f>Constellations!AS5*Scores!$E340</f>
        <v>0</v>
      </c>
      <c r="AS340" s="34">
        <f>Constellations!AT5*Scores!$E340</f>
        <v>0</v>
      </c>
      <c r="AT340" s="34">
        <f>Constellations!AU5*Scores!$E340</f>
        <v>0</v>
      </c>
      <c r="AU340" s="34">
        <f>Constellations!AV5*Scores!$E340</f>
        <v>0</v>
      </c>
      <c r="AV340" s="34">
        <f>Constellations!AW5*Scores!$E340</f>
        <v>0</v>
      </c>
      <c r="AW340" s="34">
        <f>Constellations!AX5*Scores!$E340</f>
        <v>0</v>
      </c>
      <c r="AX340" s="34">
        <f>Constellations!AY5*Scores!$E340</f>
        <v>0</v>
      </c>
      <c r="AY340" s="34">
        <f>Constellations!AZ5*Scores!$E340</f>
        <v>0</v>
      </c>
      <c r="AZ340" s="34">
        <f>Constellations!BA5*Scores!$E340</f>
        <v>0</v>
      </c>
    </row>
    <row r="341" spans="1:52" x14ac:dyDescent="0.3">
      <c r="A341">
        <f>Constellations!A6</f>
        <v>452</v>
      </c>
      <c r="B341" t="s">
        <v>653</v>
      </c>
      <c r="C341" t="str">
        <f>Constellations!D6</f>
        <v>Frank Cauldhame, from The Wasp Factory</v>
      </c>
      <c r="D341" s="34">
        <f>Constellations!E6</f>
        <v>2</v>
      </c>
      <c r="E341" s="34">
        <f>Constellations!F6</f>
        <v>2</v>
      </c>
      <c r="G341" s="34">
        <f>Constellations!H6*Scores!$E341</f>
        <v>2</v>
      </c>
      <c r="H341" s="34">
        <f>Constellations!I6*Scores!$E341</f>
        <v>2</v>
      </c>
      <c r="I341" s="34">
        <f>Constellations!J6*Scores!$E341</f>
        <v>2</v>
      </c>
      <c r="J341" s="34">
        <f>Constellations!K6*Scores!$E341</f>
        <v>2</v>
      </c>
      <c r="K341" s="34">
        <f>Constellations!L6*Scores!$E341</f>
        <v>2</v>
      </c>
      <c r="L341" s="34">
        <f>Constellations!M6*Scores!$E341</f>
        <v>2</v>
      </c>
      <c r="M341" s="34">
        <f>Constellations!N6*Scores!$E341</f>
        <v>2</v>
      </c>
      <c r="N341" s="34">
        <f>Constellations!O6*Scores!$E341</f>
        <v>2</v>
      </c>
      <c r="O341" s="34">
        <f>Constellations!P6*Scores!$E341</f>
        <v>2</v>
      </c>
      <c r="P341" s="34">
        <f>Constellations!Q6*Scores!$E341</f>
        <v>2</v>
      </c>
      <c r="Q341" s="34">
        <f>Constellations!R6*Scores!$E341</f>
        <v>0</v>
      </c>
      <c r="R341" s="34">
        <f>Constellations!S6*Scores!$E341</f>
        <v>2</v>
      </c>
      <c r="S341" s="34">
        <f>Constellations!T6*Scores!$E341</f>
        <v>2</v>
      </c>
      <c r="T341" s="34">
        <f>Constellations!U6*Scores!$E341</f>
        <v>2</v>
      </c>
      <c r="U341" s="34">
        <f>Constellations!V6*Scores!$E341</f>
        <v>2</v>
      </c>
      <c r="V341" s="34">
        <f>Constellations!W6*Scores!$E341</f>
        <v>2</v>
      </c>
      <c r="W341" s="34">
        <f>Constellations!X6*Scores!$E341</f>
        <v>2</v>
      </c>
      <c r="X341" s="34">
        <f>Constellations!Y6*Scores!$E341</f>
        <v>2</v>
      </c>
      <c r="Y341" s="34">
        <f>Constellations!Z6*Scores!$E341</f>
        <v>2</v>
      </c>
      <c r="Z341" s="34">
        <f>Constellations!AA6*Scores!$E341</f>
        <v>2</v>
      </c>
      <c r="AA341" s="34">
        <f>Constellations!AB6*Scores!$E341</f>
        <v>2</v>
      </c>
      <c r="AB341" s="34">
        <f>Constellations!AC6*Scores!$E341</f>
        <v>2</v>
      </c>
      <c r="AC341" s="34">
        <f>Constellations!AD6*Scores!$E341</f>
        <v>2</v>
      </c>
      <c r="AD341" s="34">
        <f>Constellations!AE6*Scores!$E341</f>
        <v>2</v>
      </c>
      <c r="AE341" s="34">
        <f>Constellations!AF6*Scores!$E341</f>
        <v>2</v>
      </c>
      <c r="AF341" s="34">
        <f>Constellations!AG6*Scores!$E341</f>
        <v>2</v>
      </c>
      <c r="AG341" s="34">
        <f>Constellations!AH6*Scores!$E341</f>
        <v>2</v>
      </c>
      <c r="AH341" s="34">
        <f>Constellations!AI6*Scores!$E341</f>
        <v>2</v>
      </c>
      <c r="AI341" s="34">
        <f>Constellations!AJ6*Scores!$E341</f>
        <v>0</v>
      </c>
      <c r="AJ341" s="34">
        <f>Constellations!AK6*Scores!$E341</f>
        <v>0</v>
      </c>
      <c r="AK341" s="34">
        <f>Constellations!AL6*Scores!$E341</f>
        <v>0</v>
      </c>
      <c r="AL341" s="34">
        <f>Constellations!AM6*Scores!$E341</f>
        <v>0</v>
      </c>
      <c r="AM341" s="34">
        <f>Constellations!AN6*Scores!$E341</f>
        <v>0</v>
      </c>
      <c r="AN341" s="34">
        <f>Constellations!AO6*Scores!$E341</f>
        <v>0</v>
      </c>
      <c r="AO341" s="34">
        <f>Constellations!AP6*Scores!$E341</f>
        <v>0</v>
      </c>
      <c r="AP341" s="34">
        <f>Constellations!AQ6*Scores!$E341</f>
        <v>0</v>
      </c>
      <c r="AQ341" s="34">
        <f>Constellations!AR6*Scores!$E341</f>
        <v>0</v>
      </c>
      <c r="AR341" s="34">
        <f>Constellations!AS6*Scores!$E341</f>
        <v>0</v>
      </c>
      <c r="AS341" s="34">
        <f>Constellations!AT6*Scores!$E341</f>
        <v>0</v>
      </c>
      <c r="AT341" s="34">
        <f>Constellations!AU6*Scores!$E341</f>
        <v>0</v>
      </c>
      <c r="AU341" s="34">
        <f>Constellations!AV6*Scores!$E341</f>
        <v>0</v>
      </c>
      <c r="AV341" s="34">
        <f>Constellations!AW6*Scores!$E341</f>
        <v>0</v>
      </c>
      <c r="AW341" s="34">
        <f>Constellations!AX6*Scores!$E341</f>
        <v>0</v>
      </c>
      <c r="AX341" s="34">
        <f>Constellations!AY6*Scores!$E341</f>
        <v>0</v>
      </c>
      <c r="AY341" s="34">
        <f>Constellations!AZ6*Scores!$E341</f>
        <v>0</v>
      </c>
      <c r="AZ341" s="34">
        <f>Constellations!BA6*Scores!$E341</f>
        <v>0</v>
      </c>
    </row>
    <row r="342" spans="1:52" x14ac:dyDescent="0.3">
      <c r="A342">
        <f>Constellations!A7</f>
        <v>453</v>
      </c>
      <c r="B342" t="s">
        <v>653</v>
      </c>
      <c r="C342" t="str">
        <f>Constellations!D7</f>
        <v>Cheradenine Zakalwe, from Use of Weapons</v>
      </c>
      <c r="D342" s="34">
        <f>Constellations!E7</f>
        <v>2</v>
      </c>
      <c r="E342" s="34">
        <f>Constellations!F7</f>
        <v>2</v>
      </c>
      <c r="G342" s="34">
        <f>Constellations!H7*Scores!$E342</f>
        <v>2</v>
      </c>
      <c r="H342" s="34">
        <f>Constellations!I7*Scores!$E342</f>
        <v>2</v>
      </c>
      <c r="I342" s="34">
        <f>Constellations!J7*Scores!$E342</f>
        <v>2</v>
      </c>
      <c r="J342" s="34">
        <f>Constellations!K7*Scores!$E342</f>
        <v>2</v>
      </c>
      <c r="K342" s="34">
        <f>Constellations!L7*Scores!$E342</f>
        <v>2</v>
      </c>
      <c r="L342" s="34">
        <f>Constellations!M7*Scores!$E342</f>
        <v>2</v>
      </c>
      <c r="M342" s="34">
        <f>Constellations!N7*Scores!$E342</f>
        <v>2</v>
      </c>
      <c r="N342" s="34">
        <f>Constellations!O7*Scores!$E342</f>
        <v>2</v>
      </c>
      <c r="O342" s="34">
        <f>Constellations!P7*Scores!$E342</f>
        <v>2</v>
      </c>
      <c r="P342" s="34">
        <f>Constellations!Q7*Scores!$E342</f>
        <v>2</v>
      </c>
      <c r="Q342" s="34">
        <f>Constellations!R7*Scores!$E342</f>
        <v>0</v>
      </c>
      <c r="R342" s="34">
        <f>Constellations!S7*Scores!$E342</f>
        <v>2</v>
      </c>
      <c r="S342" s="34">
        <f>Constellations!T7*Scores!$E342</f>
        <v>2</v>
      </c>
      <c r="T342" s="34">
        <f>Constellations!U7*Scores!$E342</f>
        <v>2</v>
      </c>
      <c r="U342" s="34">
        <f>Constellations!V7*Scores!$E342</f>
        <v>2</v>
      </c>
      <c r="V342" s="34">
        <f>Constellations!W7*Scores!$E342</f>
        <v>2</v>
      </c>
      <c r="W342" s="34">
        <f>Constellations!X7*Scores!$E342</f>
        <v>2</v>
      </c>
      <c r="X342" s="34">
        <f>Constellations!Y7*Scores!$E342</f>
        <v>2</v>
      </c>
      <c r="Y342" s="34">
        <f>Constellations!Z7*Scores!$E342</f>
        <v>2</v>
      </c>
      <c r="Z342" s="34">
        <f>Constellations!AA7*Scores!$E342</f>
        <v>2</v>
      </c>
      <c r="AA342" s="34">
        <f>Constellations!AB7*Scores!$E342</f>
        <v>2</v>
      </c>
      <c r="AB342" s="34">
        <f>Constellations!AC7*Scores!$E342</f>
        <v>2</v>
      </c>
      <c r="AC342" s="34">
        <f>Constellations!AD7*Scores!$E342</f>
        <v>2</v>
      </c>
      <c r="AD342" s="34">
        <f>Constellations!AE7*Scores!$E342</f>
        <v>2</v>
      </c>
      <c r="AE342" s="34">
        <f>Constellations!AF7*Scores!$E342</f>
        <v>2</v>
      </c>
      <c r="AF342" s="34">
        <f>Constellations!AG7*Scores!$E342</f>
        <v>2</v>
      </c>
      <c r="AG342" s="34">
        <f>Constellations!AH7*Scores!$E342</f>
        <v>2</v>
      </c>
      <c r="AH342" s="34">
        <f>Constellations!AI7*Scores!$E342</f>
        <v>2</v>
      </c>
      <c r="AI342" s="34">
        <f>Constellations!AJ7*Scores!$E342</f>
        <v>0</v>
      </c>
      <c r="AJ342" s="34">
        <f>Constellations!AK7*Scores!$E342</f>
        <v>0</v>
      </c>
      <c r="AK342" s="34">
        <f>Constellations!AL7*Scores!$E342</f>
        <v>0</v>
      </c>
      <c r="AL342" s="34">
        <f>Constellations!AM7*Scores!$E342</f>
        <v>0</v>
      </c>
      <c r="AM342" s="34">
        <f>Constellations!AN7*Scores!$E342</f>
        <v>0</v>
      </c>
      <c r="AN342" s="34">
        <f>Constellations!AO7*Scores!$E342</f>
        <v>0</v>
      </c>
      <c r="AO342" s="34">
        <f>Constellations!AP7*Scores!$E342</f>
        <v>0</v>
      </c>
      <c r="AP342" s="34">
        <f>Constellations!AQ7*Scores!$E342</f>
        <v>0</v>
      </c>
      <c r="AQ342" s="34">
        <f>Constellations!AR7*Scores!$E342</f>
        <v>0</v>
      </c>
      <c r="AR342" s="34">
        <f>Constellations!AS7*Scores!$E342</f>
        <v>0</v>
      </c>
      <c r="AS342" s="34">
        <f>Constellations!AT7*Scores!$E342</f>
        <v>0</v>
      </c>
      <c r="AT342" s="34">
        <f>Constellations!AU7*Scores!$E342</f>
        <v>0</v>
      </c>
      <c r="AU342" s="34">
        <f>Constellations!AV7*Scores!$E342</f>
        <v>0</v>
      </c>
      <c r="AV342" s="34">
        <f>Constellations!AW7*Scores!$E342</f>
        <v>0</v>
      </c>
      <c r="AW342" s="34">
        <f>Constellations!AX7*Scores!$E342</f>
        <v>0</v>
      </c>
      <c r="AX342" s="34">
        <f>Constellations!AY7*Scores!$E342</f>
        <v>0</v>
      </c>
      <c r="AY342" s="34">
        <f>Constellations!AZ7*Scores!$E342</f>
        <v>0</v>
      </c>
      <c r="AZ342" s="34">
        <f>Constellations!BA7*Scores!$E342</f>
        <v>0</v>
      </c>
    </row>
    <row r="343" spans="1:52" x14ac:dyDescent="0.3">
      <c r="A343">
        <f>Constellations!A8</f>
        <v>454</v>
      </c>
      <c r="B343" t="s">
        <v>653</v>
      </c>
      <c r="C343" t="str">
        <f>Constellations!D8</f>
        <v>Major Quilan, from Look to Windward</v>
      </c>
      <c r="D343" s="34">
        <f>Constellations!E8</f>
        <v>2</v>
      </c>
      <c r="E343" s="34">
        <f>Constellations!F8</f>
        <v>2</v>
      </c>
      <c r="G343" s="34">
        <f>Constellations!H8*Scores!$E343</f>
        <v>2</v>
      </c>
      <c r="H343" s="34">
        <f>Constellations!I8*Scores!$E343</f>
        <v>2</v>
      </c>
      <c r="I343" s="34">
        <f>Constellations!J8*Scores!$E343</f>
        <v>2</v>
      </c>
      <c r="J343" s="34">
        <f>Constellations!K8*Scores!$E343</f>
        <v>2</v>
      </c>
      <c r="K343" s="34">
        <f>Constellations!L8*Scores!$E343</f>
        <v>2</v>
      </c>
      <c r="L343" s="34">
        <f>Constellations!M8*Scores!$E343</f>
        <v>2</v>
      </c>
      <c r="M343" s="34">
        <f>Constellations!N8*Scores!$E343</f>
        <v>2</v>
      </c>
      <c r="N343" s="34">
        <f>Constellations!O8*Scores!$E343</f>
        <v>2</v>
      </c>
      <c r="O343" s="34">
        <f>Constellations!P8*Scores!$E343</f>
        <v>2</v>
      </c>
      <c r="P343" s="34">
        <f>Constellations!Q8*Scores!$E343</f>
        <v>2</v>
      </c>
      <c r="Q343" s="34">
        <f>Constellations!R8*Scores!$E343</f>
        <v>0</v>
      </c>
      <c r="R343" s="34">
        <f>Constellations!S8*Scores!$E343</f>
        <v>2</v>
      </c>
      <c r="S343" s="34">
        <f>Constellations!T8*Scores!$E343</f>
        <v>2</v>
      </c>
      <c r="T343" s="34">
        <f>Constellations!U8*Scores!$E343</f>
        <v>2</v>
      </c>
      <c r="U343" s="34">
        <f>Constellations!V8*Scores!$E343</f>
        <v>2</v>
      </c>
      <c r="V343" s="34">
        <f>Constellations!W8*Scores!$E343</f>
        <v>2</v>
      </c>
      <c r="W343" s="34">
        <f>Constellations!X8*Scores!$E343</f>
        <v>2</v>
      </c>
      <c r="X343" s="34">
        <f>Constellations!Y8*Scores!$E343</f>
        <v>2</v>
      </c>
      <c r="Y343" s="34">
        <f>Constellations!Z8*Scores!$E343</f>
        <v>2</v>
      </c>
      <c r="Z343" s="34">
        <f>Constellations!AA8*Scores!$E343</f>
        <v>2</v>
      </c>
      <c r="AA343" s="34">
        <f>Constellations!AB8*Scores!$E343</f>
        <v>2</v>
      </c>
      <c r="AB343" s="34">
        <f>Constellations!AC8*Scores!$E343</f>
        <v>2</v>
      </c>
      <c r="AC343" s="34">
        <f>Constellations!AD8*Scores!$E343</f>
        <v>2</v>
      </c>
      <c r="AD343" s="34">
        <f>Constellations!AE8*Scores!$E343</f>
        <v>2</v>
      </c>
      <c r="AE343" s="34">
        <f>Constellations!AF8*Scores!$E343</f>
        <v>2</v>
      </c>
      <c r="AF343" s="34">
        <f>Constellations!AG8*Scores!$E343</f>
        <v>2</v>
      </c>
      <c r="AG343" s="34">
        <f>Constellations!AH8*Scores!$E343</f>
        <v>2</v>
      </c>
      <c r="AH343" s="34">
        <f>Constellations!AI8*Scores!$E343</f>
        <v>2</v>
      </c>
      <c r="AI343" s="34">
        <f>Constellations!AJ8*Scores!$E343</f>
        <v>0</v>
      </c>
      <c r="AJ343" s="34">
        <f>Constellations!AK8*Scores!$E343</f>
        <v>0</v>
      </c>
      <c r="AK343" s="34">
        <f>Constellations!AL8*Scores!$E343</f>
        <v>0</v>
      </c>
      <c r="AL343" s="34">
        <f>Constellations!AM8*Scores!$E343</f>
        <v>0</v>
      </c>
      <c r="AM343" s="34">
        <f>Constellations!AN8*Scores!$E343</f>
        <v>0</v>
      </c>
      <c r="AN343" s="34">
        <f>Constellations!AO8*Scores!$E343</f>
        <v>0</v>
      </c>
      <c r="AO343" s="34">
        <f>Constellations!AP8*Scores!$E343</f>
        <v>0</v>
      </c>
      <c r="AP343" s="34">
        <f>Constellations!AQ8*Scores!$E343</f>
        <v>0</v>
      </c>
      <c r="AQ343" s="34">
        <f>Constellations!AR8*Scores!$E343</f>
        <v>0</v>
      </c>
      <c r="AR343" s="34">
        <f>Constellations!AS8*Scores!$E343</f>
        <v>0</v>
      </c>
      <c r="AS343" s="34">
        <f>Constellations!AT8*Scores!$E343</f>
        <v>0</v>
      </c>
      <c r="AT343" s="34">
        <f>Constellations!AU8*Scores!$E343</f>
        <v>0</v>
      </c>
      <c r="AU343" s="34">
        <f>Constellations!AV8*Scores!$E343</f>
        <v>0</v>
      </c>
      <c r="AV343" s="34">
        <f>Constellations!AW8*Scores!$E343</f>
        <v>0</v>
      </c>
      <c r="AW343" s="34">
        <f>Constellations!AX8*Scores!$E343</f>
        <v>0</v>
      </c>
      <c r="AX343" s="34">
        <f>Constellations!AY8*Scores!$E343</f>
        <v>0</v>
      </c>
      <c r="AY343" s="34">
        <f>Constellations!AZ8*Scores!$E343</f>
        <v>0</v>
      </c>
      <c r="AZ343" s="34">
        <f>Constellations!BA8*Scores!$E343</f>
        <v>0</v>
      </c>
    </row>
    <row r="344" spans="1:52" x14ac:dyDescent="0.3">
      <c r="A344">
        <f>Constellations!A9</f>
        <v>455</v>
      </c>
      <c r="B344" t="s">
        <v>653</v>
      </c>
      <c r="C344" t="str">
        <f>Constellations!D9</f>
        <v>Joiler Veppers, from Surface Detail</v>
      </c>
      <c r="D344" s="34">
        <f>Constellations!E9</f>
        <v>2</v>
      </c>
      <c r="E344" s="34">
        <f>Constellations!F9</f>
        <v>2</v>
      </c>
      <c r="G344" s="34">
        <f>Constellations!H9*Scores!$E344</f>
        <v>2</v>
      </c>
      <c r="H344" s="34">
        <f>Constellations!I9*Scores!$E344</f>
        <v>2</v>
      </c>
      <c r="I344" s="34">
        <f>Constellations!J9*Scores!$E344</f>
        <v>2</v>
      </c>
      <c r="J344" s="34">
        <f>Constellations!K9*Scores!$E344</f>
        <v>2</v>
      </c>
      <c r="K344" s="34">
        <f>Constellations!L9*Scores!$E344</f>
        <v>2</v>
      </c>
      <c r="L344" s="34">
        <f>Constellations!M9*Scores!$E344</f>
        <v>2</v>
      </c>
      <c r="M344" s="34">
        <f>Constellations!N9*Scores!$E344</f>
        <v>2</v>
      </c>
      <c r="N344" s="34">
        <f>Constellations!O9*Scores!$E344</f>
        <v>2</v>
      </c>
      <c r="O344" s="34">
        <f>Constellations!P9*Scores!$E344</f>
        <v>2</v>
      </c>
      <c r="P344" s="34">
        <f>Constellations!Q9*Scores!$E344</f>
        <v>2</v>
      </c>
      <c r="Q344" s="34">
        <f>Constellations!R9*Scores!$E344</f>
        <v>0</v>
      </c>
      <c r="R344" s="34">
        <f>Constellations!S9*Scores!$E344</f>
        <v>2</v>
      </c>
      <c r="S344" s="34">
        <f>Constellations!T9*Scores!$E344</f>
        <v>2</v>
      </c>
      <c r="T344" s="34">
        <f>Constellations!U9*Scores!$E344</f>
        <v>2</v>
      </c>
      <c r="U344" s="34">
        <f>Constellations!V9*Scores!$E344</f>
        <v>2</v>
      </c>
      <c r="V344" s="34">
        <f>Constellations!W9*Scores!$E344</f>
        <v>2</v>
      </c>
      <c r="W344" s="34">
        <f>Constellations!X9*Scores!$E344</f>
        <v>2</v>
      </c>
      <c r="X344" s="34">
        <f>Constellations!Y9*Scores!$E344</f>
        <v>2</v>
      </c>
      <c r="Y344" s="34">
        <f>Constellations!Z9*Scores!$E344</f>
        <v>2</v>
      </c>
      <c r="Z344" s="34">
        <f>Constellations!AA9*Scores!$E344</f>
        <v>2</v>
      </c>
      <c r="AA344" s="34">
        <f>Constellations!AB9*Scores!$E344</f>
        <v>2</v>
      </c>
      <c r="AB344" s="34">
        <f>Constellations!AC9*Scores!$E344</f>
        <v>2</v>
      </c>
      <c r="AC344" s="34">
        <f>Constellations!AD9*Scores!$E344</f>
        <v>2</v>
      </c>
      <c r="AD344" s="34">
        <f>Constellations!AE9*Scores!$E344</f>
        <v>2</v>
      </c>
      <c r="AE344" s="34">
        <f>Constellations!AF9*Scores!$E344</f>
        <v>2</v>
      </c>
      <c r="AF344" s="34">
        <f>Constellations!AG9*Scores!$E344</f>
        <v>2</v>
      </c>
      <c r="AG344" s="34">
        <f>Constellations!AH9*Scores!$E344</f>
        <v>2</v>
      </c>
      <c r="AH344" s="34">
        <f>Constellations!AI9*Scores!$E344</f>
        <v>2</v>
      </c>
      <c r="AI344" s="34">
        <f>Constellations!AJ9*Scores!$E344</f>
        <v>0</v>
      </c>
      <c r="AJ344" s="34">
        <f>Constellations!AK9*Scores!$E344</f>
        <v>0</v>
      </c>
      <c r="AK344" s="34">
        <f>Constellations!AL9*Scores!$E344</f>
        <v>0</v>
      </c>
      <c r="AL344" s="34">
        <f>Constellations!AM9*Scores!$E344</f>
        <v>0</v>
      </c>
      <c r="AM344" s="34">
        <f>Constellations!AN9*Scores!$E344</f>
        <v>0</v>
      </c>
      <c r="AN344" s="34">
        <f>Constellations!AO9*Scores!$E344</f>
        <v>0</v>
      </c>
      <c r="AO344" s="34">
        <f>Constellations!AP9*Scores!$E344</f>
        <v>0</v>
      </c>
      <c r="AP344" s="34">
        <f>Constellations!AQ9*Scores!$E344</f>
        <v>0</v>
      </c>
      <c r="AQ344" s="34">
        <f>Constellations!AR9*Scores!$E344</f>
        <v>0</v>
      </c>
      <c r="AR344" s="34">
        <f>Constellations!AS9*Scores!$E344</f>
        <v>0</v>
      </c>
      <c r="AS344" s="34">
        <f>Constellations!AT9*Scores!$E344</f>
        <v>0</v>
      </c>
      <c r="AT344" s="34">
        <f>Constellations!AU9*Scores!$E344</f>
        <v>0</v>
      </c>
      <c r="AU344" s="34">
        <f>Constellations!AV9*Scores!$E344</f>
        <v>0</v>
      </c>
      <c r="AV344" s="34">
        <f>Constellations!AW9*Scores!$E344</f>
        <v>0</v>
      </c>
      <c r="AW344" s="34">
        <f>Constellations!AX9*Scores!$E344</f>
        <v>0</v>
      </c>
      <c r="AX344" s="34">
        <f>Constellations!AY9*Scores!$E344</f>
        <v>0</v>
      </c>
      <c r="AY344" s="34">
        <f>Constellations!AZ9*Scores!$E344</f>
        <v>0</v>
      </c>
      <c r="AZ344" s="34">
        <f>Constellations!BA9*Scores!$E344</f>
        <v>0</v>
      </c>
    </row>
    <row r="345" spans="1:52" x14ac:dyDescent="0.3">
      <c r="A345">
        <f>Constellations!A10</f>
        <v>456</v>
      </c>
      <c r="B345" t="s">
        <v>653</v>
      </c>
      <c r="C345" t="str">
        <f>Constellations!D10</f>
        <v>Gemini wasat Red Lion</v>
      </c>
      <c r="D345" s="34">
        <f>Constellations!E10</f>
        <v>2</v>
      </c>
      <c r="E345" s="34">
        <f>Constellations!F10</f>
        <v>15</v>
      </c>
      <c r="G345" s="34">
        <f>Constellations!H10*Scores!$E345</f>
        <v>0</v>
      </c>
      <c r="H345" s="34">
        <f>Constellations!I10*Scores!$E345</f>
        <v>0</v>
      </c>
      <c r="I345" s="34">
        <f>Constellations!J10*Scores!$E345</f>
        <v>0</v>
      </c>
      <c r="J345" s="34">
        <f>Constellations!K10*Scores!$E345</f>
        <v>15</v>
      </c>
      <c r="K345" s="34">
        <f>Constellations!L10*Scores!$E345</f>
        <v>15</v>
      </c>
      <c r="L345" s="34">
        <f>Constellations!M10*Scores!$E345</f>
        <v>15</v>
      </c>
      <c r="M345" s="34">
        <f>Constellations!N10*Scores!$E345</f>
        <v>0</v>
      </c>
      <c r="N345" s="34">
        <f>Constellations!O10*Scores!$E345</f>
        <v>0</v>
      </c>
      <c r="O345" s="34">
        <f>Constellations!P10*Scores!$E345</f>
        <v>0</v>
      </c>
      <c r="P345" s="34">
        <f>Constellations!Q10*Scores!$E345</f>
        <v>0</v>
      </c>
      <c r="Q345" s="34">
        <f>Constellations!R10*Scores!$E345</f>
        <v>0</v>
      </c>
      <c r="R345" s="34">
        <f>Constellations!S10*Scores!$E345</f>
        <v>15</v>
      </c>
      <c r="S345" s="34">
        <f>Constellations!T10*Scores!$E345</f>
        <v>0</v>
      </c>
      <c r="T345" s="34">
        <f>Constellations!U10*Scores!$E345</f>
        <v>15</v>
      </c>
      <c r="U345" s="34">
        <f>Constellations!V10*Scores!$E345</f>
        <v>15</v>
      </c>
      <c r="V345" s="34">
        <f>Constellations!W10*Scores!$E345</f>
        <v>0</v>
      </c>
      <c r="W345" s="34">
        <f>Constellations!X10*Scores!$E345</f>
        <v>0</v>
      </c>
      <c r="X345" s="34">
        <f>Constellations!Y10*Scores!$E345</f>
        <v>15</v>
      </c>
      <c r="Y345" s="34">
        <f>Constellations!Z10*Scores!$E345</f>
        <v>15</v>
      </c>
      <c r="Z345" s="34">
        <f>Constellations!AA10*Scores!$E345</f>
        <v>0</v>
      </c>
      <c r="AA345" s="34">
        <f>Constellations!AB10*Scores!$E345</f>
        <v>15</v>
      </c>
      <c r="AB345" s="34">
        <f>Constellations!AC10*Scores!$E345</f>
        <v>15</v>
      </c>
      <c r="AC345" s="34">
        <f>Constellations!AD10*Scores!$E345</f>
        <v>0</v>
      </c>
      <c r="AD345" s="34">
        <f>Constellations!AE10*Scores!$E345</f>
        <v>15</v>
      </c>
      <c r="AE345" s="34">
        <f>Constellations!AF10*Scores!$E345</f>
        <v>0</v>
      </c>
      <c r="AF345" s="34">
        <f>Constellations!AG10*Scores!$E345</f>
        <v>15</v>
      </c>
      <c r="AG345" s="34">
        <f>Constellations!AH10*Scores!$E345</f>
        <v>15</v>
      </c>
      <c r="AH345" s="34">
        <f>Constellations!AI10*Scores!$E345</f>
        <v>15</v>
      </c>
      <c r="AI345" s="34">
        <f>Constellations!AJ10*Scores!$E345</f>
        <v>0</v>
      </c>
      <c r="AJ345" s="34">
        <f>Constellations!AK10*Scores!$E345</f>
        <v>0</v>
      </c>
      <c r="AK345" s="34">
        <f>Constellations!AL10*Scores!$E345</f>
        <v>0</v>
      </c>
      <c r="AL345" s="34">
        <f>Constellations!AM10*Scores!$E345</f>
        <v>0</v>
      </c>
      <c r="AM345" s="34">
        <f>Constellations!AN10*Scores!$E345</f>
        <v>0</v>
      </c>
      <c r="AN345" s="34">
        <f>Constellations!AO10*Scores!$E345</f>
        <v>0</v>
      </c>
      <c r="AO345" s="34">
        <f>Constellations!AP10*Scores!$E345</f>
        <v>0</v>
      </c>
      <c r="AP345" s="34">
        <f>Constellations!AQ10*Scores!$E345</f>
        <v>0</v>
      </c>
      <c r="AQ345" s="34">
        <f>Constellations!AR10*Scores!$E345</f>
        <v>0</v>
      </c>
      <c r="AR345" s="34">
        <f>Constellations!AS10*Scores!$E345</f>
        <v>0</v>
      </c>
      <c r="AS345" s="34">
        <f>Constellations!AT10*Scores!$E345</f>
        <v>0</v>
      </c>
      <c r="AT345" s="34">
        <f>Constellations!AU10*Scores!$E345</f>
        <v>0</v>
      </c>
      <c r="AU345" s="34">
        <f>Constellations!AV10*Scores!$E345</f>
        <v>0</v>
      </c>
      <c r="AV345" s="34">
        <f>Constellations!AW10*Scores!$E345</f>
        <v>0</v>
      </c>
      <c r="AW345" s="34">
        <f>Constellations!AX10*Scores!$E345</f>
        <v>0</v>
      </c>
      <c r="AX345" s="34">
        <f>Constellations!AY10*Scores!$E345</f>
        <v>0</v>
      </c>
      <c r="AY345" s="34">
        <f>Constellations!AZ10*Scores!$E345</f>
        <v>0</v>
      </c>
      <c r="AZ345" s="34">
        <f>Constellations!BA10*Scores!$E345</f>
        <v>0</v>
      </c>
    </row>
    <row r="346" spans="1:52" x14ac:dyDescent="0.3">
      <c r="A346">
        <f>Constellations!A11</f>
        <v>457</v>
      </c>
      <c r="B346" t="s">
        <v>653</v>
      </c>
      <c r="C346" t="str">
        <f>Constellations!D11</f>
        <v>Jernau Morat Gurgeh, from The Player of Games</v>
      </c>
      <c r="D346" s="34">
        <f>Constellations!E11</f>
        <v>2</v>
      </c>
      <c r="E346" s="34">
        <f>Constellations!F11</f>
        <v>2</v>
      </c>
      <c r="G346" s="34">
        <f>Constellations!H11*Scores!$E346</f>
        <v>2</v>
      </c>
      <c r="H346" s="34">
        <f>Constellations!I11*Scores!$E346</f>
        <v>2</v>
      </c>
      <c r="I346" s="34">
        <f>Constellations!J11*Scores!$E346</f>
        <v>2</v>
      </c>
      <c r="J346" s="34">
        <f>Constellations!K11*Scores!$E346</f>
        <v>2</v>
      </c>
      <c r="K346" s="34">
        <f>Constellations!L11*Scores!$E346</f>
        <v>2</v>
      </c>
      <c r="L346" s="34">
        <f>Constellations!M11*Scores!$E346</f>
        <v>2</v>
      </c>
      <c r="M346" s="34">
        <f>Constellations!N11*Scores!$E346</f>
        <v>2</v>
      </c>
      <c r="N346" s="34">
        <f>Constellations!O11*Scores!$E346</f>
        <v>2</v>
      </c>
      <c r="O346" s="34">
        <f>Constellations!P11*Scores!$E346</f>
        <v>2</v>
      </c>
      <c r="P346" s="34">
        <f>Constellations!Q11*Scores!$E346</f>
        <v>2</v>
      </c>
      <c r="Q346" s="34">
        <f>Constellations!R11*Scores!$E346</f>
        <v>0</v>
      </c>
      <c r="R346" s="34">
        <f>Constellations!S11*Scores!$E346</f>
        <v>2</v>
      </c>
      <c r="S346" s="34">
        <f>Constellations!T11*Scores!$E346</f>
        <v>2</v>
      </c>
      <c r="T346" s="34">
        <f>Constellations!U11*Scores!$E346</f>
        <v>2</v>
      </c>
      <c r="U346" s="34">
        <f>Constellations!V11*Scores!$E346</f>
        <v>2</v>
      </c>
      <c r="V346" s="34">
        <f>Constellations!W11*Scores!$E346</f>
        <v>2</v>
      </c>
      <c r="W346" s="34">
        <f>Constellations!X11*Scores!$E346</f>
        <v>2</v>
      </c>
      <c r="X346" s="34">
        <f>Constellations!Y11*Scores!$E346</f>
        <v>2</v>
      </c>
      <c r="Y346" s="34">
        <f>Constellations!Z11*Scores!$E346</f>
        <v>2</v>
      </c>
      <c r="Z346" s="34">
        <f>Constellations!AA11*Scores!$E346</f>
        <v>2</v>
      </c>
      <c r="AA346" s="34">
        <f>Constellations!AB11*Scores!$E346</f>
        <v>2</v>
      </c>
      <c r="AB346" s="34">
        <f>Constellations!AC11*Scores!$E346</f>
        <v>2</v>
      </c>
      <c r="AC346" s="34">
        <f>Constellations!AD11*Scores!$E346</f>
        <v>2</v>
      </c>
      <c r="AD346" s="34">
        <f>Constellations!AE11*Scores!$E346</f>
        <v>2</v>
      </c>
      <c r="AE346" s="34">
        <f>Constellations!AF11*Scores!$E346</f>
        <v>2</v>
      </c>
      <c r="AF346" s="34">
        <f>Constellations!AG11*Scores!$E346</f>
        <v>2</v>
      </c>
      <c r="AG346" s="34">
        <f>Constellations!AH11*Scores!$E346</f>
        <v>2</v>
      </c>
      <c r="AH346" s="34">
        <f>Constellations!AI11*Scores!$E346</f>
        <v>2</v>
      </c>
      <c r="AI346" s="34">
        <f>Constellations!AJ11*Scores!$E346</f>
        <v>0</v>
      </c>
      <c r="AJ346" s="34">
        <f>Constellations!AK11*Scores!$E346</f>
        <v>0</v>
      </c>
      <c r="AK346" s="34">
        <f>Constellations!AL11*Scores!$E346</f>
        <v>0</v>
      </c>
      <c r="AL346" s="34">
        <f>Constellations!AM11*Scores!$E346</f>
        <v>0</v>
      </c>
      <c r="AM346" s="34">
        <f>Constellations!AN11*Scores!$E346</f>
        <v>0</v>
      </c>
      <c r="AN346" s="34">
        <f>Constellations!AO11*Scores!$E346</f>
        <v>0</v>
      </c>
      <c r="AO346" s="34">
        <f>Constellations!AP11*Scores!$E346</f>
        <v>0</v>
      </c>
      <c r="AP346" s="34">
        <f>Constellations!AQ11*Scores!$E346</f>
        <v>0</v>
      </c>
      <c r="AQ346" s="34">
        <f>Constellations!AR11*Scores!$E346</f>
        <v>0</v>
      </c>
      <c r="AR346" s="34">
        <f>Constellations!AS11*Scores!$E346</f>
        <v>0</v>
      </c>
      <c r="AS346" s="34">
        <f>Constellations!AT11*Scores!$E346</f>
        <v>0</v>
      </c>
      <c r="AT346" s="34">
        <f>Constellations!AU11*Scores!$E346</f>
        <v>0</v>
      </c>
      <c r="AU346" s="34">
        <f>Constellations!AV11*Scores!$E346</f>
        <v>0</v>
      </c>
      <c r="AV346" s="34">
        <f>Constellations!AW11*Scores!$E346</f>
        <v>0</v>
      </c>
      <c r="AW346" s="34">
        <f>Constellations!AX11*Scores!$E346</f>
        <v>0</v>
      </c>
      <c r="AX346" s="34">
        <f>Constellations!AY11*Scores!$E346</f>
        <v>0</v>
      </c>
      <c r="AY346" s="34">
        <f>Constellations!AZ11*Scores!$E346</f>
        <v>0</v>
      </c>
      <c r="AZ346" s="34">
        <f>Constellations!BA11*Scores!$E346</f>
        <v>0</v>
      </c>
    </row>
    <row r="347" spans="1:52" x14ac:dyDescent="0.3">
      <c r="A347">
        <f>Constellations!A12</f>
        <v>458</v>
      </c>
      <c r="B347" t="s">
        <v>653</v>
      </c>
      <c r="C347" t="str">
        <f>Constellations!D12</f>
        <v>Diziet Sma, from The State of the Art</v>
      </c>
      <c r="D347" s="34">
        <f>Constellations!E12</f>
        <v>2</v>
      </c>
      <c r="E347" s="34">
        <f>Constellations!F12</f>
        <v>2</v>
      </c>
      <c r="G347" s="34">
        <f>Constellations!H12*Scores!$E347</f>
        <v>2</v>
      </c>
      <c r="H347" s="34">
        <f>Constellations!I12*Scores!$E347</f>
        <v>2</v>
      </c>
      <c r="I347" s="34">
        <f>Constellations!J12*Scores!$E347</f>
        <v>2</v>
      </c>
      <c r="J347" s="34">
        <f>Constellations!K12*Scores!$E347</f>
        <v>2</v>
      </c>
      <c r="K347" s="34">
        <f>Constellations!L12*Scores!$E347</f>
        <v>2</v>
      </c>
      <c r="L347" s="34">
        <f>Constellations!M12*Scores!$E347</f>
        <v>2</v>
      </c>
      <c r="M347" s="34">
        <f>Constellations!N12*Scores!$E347</f>
        <v>2</v>
      </c>
      <c r="N347" s="34">
        <f>Constellations!O12*Scores!$E347</f>
        <v>2</v>
      </c>
      <c r="O347" s="34">
        <f>Constellations!P12*Scores!$E347</f>
        <v>2</v>
      </c>
      <c r="P347" s="34">
        <f>Constellations!Q12*Scores!$E347</f>
        <v>2</v>
      </c>
      <c r="Q347" s="34">
        <f>Constellations!R12*Scores!$E347</f>
        <v>0</v>
      </c>
      <c r="R347" s="34">
        <f>Constellations!S12*Scores!$E347</f>
        <v>2</v>
      </c>
      <c r="S347" s="34">
        <f>Constellations!T12*Scores!$E347</f>
        <v>2</v>
      </c>
      <c r="T347" s="34">
        <f>Constellations!U12*Scores!$E347</f>
        <v>2</v>
      </c>
      <c r="U347" s="34">
        <f>Constellations!V12*Scores!$E347</f>
        <v>2</v>
      </c>
      <c r="V347" s="34">
        <f>Constellations!W12*Scores!$E347</f>
        <v>2</v>
      </c>
      <c r="W347" s="34">
        <f>Constellations!X12*Scores!$E347</f>
        <v>2</v>
      </c>
      <c r="X347" s="34">
        <f>Constellations!Y12*Scores!$E347</f>
        <v>2</v>
      </c>
      <c r="Y347" s="34">
        <f>Constellations!Z12*Scores!$E347</f>
        <v>2</v>
      </c>
      <c r="Z347" s="34">
        <f>Constellations!AA12*Scores!$E347</f>
        <v>2</v>
      </c>
      <c r="AA347" s="34">
        <f>Constellations!AB12*Scores!$E347</f>
        <v>2</v>
      </c>
      <c r="AB347" s="34">
        <f>Constellations!AC12*Scores!$E347</f>
        <v>2</v>
      </c>
      <c r="AC347" s="34">
        <f>Constellations!AD12*Scores!$E347</f>
        <v>2</v>
      </c>
      <c r="AD347" s="34">
        <f>Constellations!AE12*Scores!$E347</f>
        <v>2</v>
      </c>
      <c r="AE347" s="34">
        <f>Constellations!AF12*Scores!$E347</f>
        <v>2</v>
      </c>
      <c r="AF347" s="34">
        <f>Constellations!AG12*Scores!$E347</f>
        <v>2</v>
      </c>
      <c r="AG347" s="34">
        <f>Constellations!AH12*Scores!$E347</f>
        <v>2</v>
      </c>
      <c r="AH347" s="34">
        <f>Constellations!AI12*Scores!$E347</f>
        <v>2</v>
      </c>
      <c r="AI347" s="34">
        <f>Constellations!AJ12*Scores!$E347</f>
        <v>0</v>
      </c>
      <c r="AJ347" s="34">
        <f>Constellations!AK12*Scores!$E347</f>
        <v>0</v>
      </c>
      <c r="AK347" s="34">
        <f>Constellations!AL12*Scores!$E347</f>
        <v>0</v>
      </c>
      <c r="AL347" s="34">
        <f>Constellations!AM12*Scores!$E347</f>
        <v>0</v>
      </c>
      <c r="AM347" s="34">
        <f>Constellations!AN12*Scores!$E347</f>
        <v>0</v>
      </c>
      <c r="AN347" s="34">
        <f>Constellations!AO12*Scores!$E347</f>
        <v>0</v>
      </c>
      <c r="AO347" s="34">
        <f>Constellations!AP12*Scores!$E347</f>
        <v>0</v>
      </c>
      <c r="AP347" s="34">
        <f>Constellations!AQ12*Scores!$E347</f>
        <v>0</v>
      </c>
      <c r="AQ347" s="34">
        <f>Constellations!AR12*Scores!$E347</f>
        <v>0</v>
      </c>
      <c r="AR347" s="34">
        <f>Constellations!AS12*Scores!$E347</f>
        <v>0</v>
      </c>
      <c r="AS347" s="34">
        <f>Constellations!AT12*Scores!$E347</f>
        <v>0</v>
      </c>
      <c r="AT347" s="34">
        <f>Constellations!AU12*Scores!$E347</f>
        <v>0</v>
      </c>
      <c r="AU347" s="34">
        <f>Constellations!AV12*Scores!$E347</f>
        <v>0</v>
      </c>
      <c r="AV347" s="34">
        <f>Constellations!AW12*Scores!$E347</f>
        <v>0</v>
      </c>
      <c r="AW347" s="34">
        <f>Constellations!AX12*Scores!$E347</f>
        <v>0</v>
      </c>
      <c r="AX347" s="34">
        <f>Constellations!AY12*Scores!$E347</f>
        <v>0</v>
      </c>
      <c r="AY347" s="34">
        <f>Constellations!AZ12*Scores!$E347</f>
        <v>0</v>
      </c>
      <c r="AZ347" s="34">
        <f>Constellations!BA12*Scores!$E347</f>
        <v>0</v>
      </c>
    </row>
    <row r="348" spans="1:52" x14ac:dyDescent="0.3">
      <c r="A348">
        <f>Constellations!A13</f>
        <v>459</v>
      </c>
      <c r="B348" t="s">
        <v>653</v>
      </c>
      <c r="C348" t="str">
        <f>Constellations!D13</f>
        <v>Lady Sharrow, from Against a Dark Background</v>
      </c>
      <c r="D348" s="34">
        <f>Constellations!E13</f>
        <v>2</v>
      </c>
      <c r="E348" s="34">
        <f>Constellations!F13</f>
        <v>3</v>
      </c>
      <c r="G348" s="34">
        <f>Constellations!H13*Scores!$E348</f>
        <v>3</v>
      </c>
      <c r="H348" s="34">
        <f>Constellations!I13*Scores!$E348</f>
        <v>3</v>
      </c>
      <c r="I348" s="34">
        <f>Constellations!J13*Scores!$E348</f>
        <v>3</v>
      </c>
      <c r="J348" s="34">
        <f>Constellations!K13*Scores!$E348</f>
        <v>3</v>
      </c>
      <c r="K348" s="34">
        <f>Constellations!L13*Scores!$E348</f>
        <v>3</v>
      </c>
      <c r="L348" s="34">
        <f>Constellations!M13*Scores!$E348</f>
        <v>3</v>
      </c>
      <c r="M348" s="34">
        <f>Constellations!N13*Scores!$E348</f>
        <v>3</v>
      </c>
      <c r="N348" s="34">
        <f>Constellations!O13*Scores!$E348</f>
        <v>3</v>
      </c>
      <c r="O348" s="34">
        <f>Constellations!P13*Scores!$E348</f>
        <v>3</v>
      </c>
      <c r="P348" s="34">
        <f>Constellations!Q13*Scores!$E348</f>
        <v>0</v>
      </c>
      <c r="Q348" s="34">
        <f>Constellations!R13*Scores!$E348</f>
        <v>0</v>
      </c>
      <c r="R348" s="34">
        <f>Constellations!S13*Scores!$E348</f>
        <v>3</v>
      </c>
      <c r="S348" s="34">
        <f>Constellations!T13*Scores!$E348</f>
        <v>3</v>
      </c>
      <c r="T348" s="34">
        <f>Constellations!U13*Scores!$E348</f>
        <v>3</v>
      </c>
      <c r="U348" s="34">
        <f>Constellations!V13*Scores!$E348</f>
        <v>3</v>
      </c>
      <c r="V348" s="34">
        <f>Constellations!W13*Scores!$E348</f>
        <v>3</v>
      </c>
      <c r="W348" s="34">
        <f>Constellations!X13*Scores!$E348</f>
        <v>3</v>
      </c>
      <c r="X348" s="34">
        <f>Constellations!Y13*Scores!$E348</f>
        <v>3</v>
      </c>
      <c r="Y348" s="34">
        <f>Constellations!Z13*Scores!$E348</f>
        <v>3</v>
      </c>
      <c r="Z348" s="34">
        <f>Constellations!AA13*Scores!$E348</f>
        <v>3</v>
      </c>
      <c r="AA348" s="34">
        <f>Constellations!AB13*Scores!$E348</f>
        <v>3</v>
      </c>
      <c r="AB348" s="34">
        <f>Constellations!AC13*Scores!$E348</f>
        <v>3</v>
      </c>
      <c r="AC348" s="34">
        <f>Constellations!AD13*Scores!$E348</f>
        <v>3</v>
      </c>
      <c r="AD348" s="34">
        <f>Constellations!AE13*Scores!$E348</f>
        <v>3</v>
      </c>
      <c r="AE348" s="34">
        <f>Constellations!AF13*Scores!$E348</f>
        <v>3</v>
      </c>
      <c r="AF348" s="34">
        <f>Constellations!AG13*Scores!$E348</f>
        <v>3</v>
      </c>
      <c r="AG348" s="34">
        <f>Constellations!AH13*Scores!$E348</f>
        <v>3</v>
      </c>
      <c r="AH348" s="34">
        <f>Constellations!AI13*Scores!$E348</f>
        <v>3</v>
      </c>
      <c r="AI348" s="34">
        <f>Constellations!AJ13*Scores!$E348</f>
        <v>0</v>
      </c>
      <c r="AJ348" s="34">
        <f>Constellations!AK13*Scores!$E348</f>
        <v>0</v>
      </c>
      <c r="AK348" s="34">
        <f>Constellations!AL13*Scores!$E348</f>
        <v>0</v>
      </c>
      <c r="AL348" s="34">
        <f>Constellations!AM13*Scores!$E348</f>
        <v>0</v>
      </c>
      <c r="AM348" s="34">
        <f>Constellations!AN13*Scores!$E348</f>
        <v>0</v>
      </c>
      <c r="AN348" s="34">
        <f>Constellations!AO13*Scores!$E348</f>
        <v>0</v>
      </c>
      <c r="AO348" s="34">
        <f>Constellations!AP13*Scores!$E348</f>
        <v>0</v>
      </c>
      <c r="AP348" s="34">
        <f>Constellations!AQ13*Scores!$E348</f>
        <v>0</v>
      </c>
      <c r="AQ348" s="34">
        <f>Constellations!AR13*Scores!$E348</f>
        <v>0</v>
      </c>
      <c r="AR348" s="34">
        <f>Constellations!AS13*Scores!$E348</f>
        <v>0</v>
      </c>
      <c r="AS348" s="34">
        <f>Constellations!AT13*Scores!$E348</f>
        <v>0</v>
      </c>
      <c r="AT348" s="34">
        <f>Constellations!AU13*Scores!$E348</f>
        <v>0</v>
      </c>
      <c r="AU348" s="34">
        <f>Constellations!AV13*Scores!$E348</f>
        <v>0</v>
      </c>
      <c r="AV348" s="34">
        <f>Constellations!AW13*Scores!$E348</f>
        <v>0</v>
      </c>
      <c r="AW348" s="34">
        <f>Constellations!AX13*Scores!$E348</f>
        <v>0</v>
      </c>
      <c r="AX348" s="34">
        <f>Constellations!AY13*Scores!$E348</f>
        <v>0</v>
      </c>
      <c r="AY348" s="34">
        <f>Constellations!AZ13*Scores!$E348</f>
        <v>0</v>
      </c>
      <c r="AZ348" s="34">
        <f>Constellations!BA13*Scores!$E348</f>
        <v>0</v>
      </c>
    </row>
    <row r="349" spans="1:52" x14ac:dyDescent="0.3">
      <c r="A349">
        <f>Constellations!A14</f>
        <v>460</v>
      </c>
      <c r="B349" t="s">
        <v>653</v>
      </c>
      <c r="C349" t="str">
        <f>Constellations!D14</f>
        <v>Djan Seriy Anaplian, from Matter</v>
      </c>
      <c r="D349" s="34">
        <f>Constellations!E14</f>
        <v>2</v>
      </c>
      <c r="E349" s="34">
        <f>Constellations!F14</f>
        <v>3</v>
      </c>
      <c r="G349" s="34">
        <f>Constellations!H14*Scores!$E349</f>
        <v>0</v>
      </c>
      <c r="H349" s="34">
        <f>Constellations!I14*Scores!$E349</f>
        <v>3</v>
      </c>
      <c r="I349" s="34">
        <f>Constellations!J14*Scores!$E349</f>
        <v>3</v>
      </c>
      <c r="J349" s="34">
        <f>Constellations!K14*Scores!$E349</f>
        <v>3</v>
      </c>
      <c r="K349" s="34">
        <f>Constellations!L14*Scores!$E349</f>
        <v>3</v>
      </c>
      <c r="L349" s="34">
        <f>Constellations!M14*Scores!$E349</f>
        <v>3</v>
      </c>
      <c r="M349" s="34">
        <f>Constellations!N14*Scores!$E349</f>
        <v>3</v>
      </c>
      <c r="N349" s="34">
        <f>Constellations!O14*Scores!$E349</f>
        <v>3</v>
      </c>
      <c r="O349" s="34">
        <f>Constellations!P14*Scores!$E349</f>
        <v>3</v>
      </c>
      <c r="P349" s="34">
        <f>Constellations!Q14*Scores!$E349</f>
        <v>3</v>
      </c>
      <c r="Q349" s="34">
        <f>Constellations!R14*Scores!$E349</f>
        <v>0</v>
      </c>
      <c r="R349" s="34">
        <f>Constellations!S14*Scores!$E349</f>
        <v>3</v>
      </c>
      <c r="S349" s="34">
        <f>Constellations!T14*Scores!$E349</f>
        <v>3</v>
      </c>
      <c r="T349" s="34">
        <f>Constellations!U14*Scores!$E349</f>
        <v>3</v>
      </c>
      <c r="U349" s="34">
        <f>Constellations!V14*Scores!$E349</f>
        <v>3</v>
      </c>
      <c r="V349" s="34">
        <f>Constellations!W14*Scores!$E349</f>
        <v>3</v>
      </c>
      <c r="W349" s="34">
        <f>Constellations!X14*Scores!$E349</f>
        <v>3</v>
      </c>
      <c r="X349" s="34">
        <f>Constellations!Y14*Scores!$E349</f>
        <v>3</v>
      </c>
      <c r="Y349" s="34">
        <f>Constellations!Z14*Scores!$E349</f>
        <v>3</v>
      </c>
      <c r="Z349" s="34">
        <f>Constellations!AA14*Scores!$E349</f>
        <v>3</v>
      </c>
      <c r="AA349" s="34">
        <f>Constellations!AB14*Scores!$E349</f>
        <v>3</v>
      </c>
      <c r="AB349" s="34">
        <f>Constellations!AC14*Scores!$E349</f>
        <v>3</v>
      </c>
      <c r="AC349" s="34">
        <f>Constellations!AD14*Scores!$E349</f>
        <v>3</v>
      </c>
      <c r="AD349" s="34">
        <f>Constellations!AE14*Scores!$E349</f>
        <v>3</v>
      </c>
      <c r="AE349" s="34">
        <f>Constellations!AF14*Scores!$E349</f>
        <v>3</v>
      </c>
      <c r="AF349" s="34">
        <f>Constellations!AG14*Scores!$E349</f>
        <v>3</v>
      </c>
      <c r="AG349" s="34">
        <f>Constellations!AH14*Scores!$E349</f>
        <v>3</v>
      </c>
      <c r="AH349" s="34">
        <f>Constellations!AI14*Scores!$E349</f>
        <v>3</v>
      </c>
      <c r="AI349" s="34">
        <f>Constellations!AJ14*Scores!$E349</f>
        <v>0</v>
      </c>
      <c r="AJ349" s="34">
        <f>Constellations!AK14*Scores!$E349</f>
        <v>0</v>
      </c>
      <c r="AK349" s="34">
        <f>Constellations!AL14*Scores!$E349</f>
        <v>0</v>
      </c>
      <c r="AL349" s="34">
        <f>Constellations!AM14*Scores!$E349</f>
        <v>0</v>
      </c>
      <c r="AM349" s="34">
        <f>Constellations!AN14*Scores!$E349</f>
        <v>0</v>
      </c>
      <c r="AN349" s="34">
        <f>Constellations!AO14*Scores!$E349</f>
        <v>0</v>
      </c>
      <c r="AO349" s="34">
        <f>Constellations!AP14*Scores!$E349</f>
        <v>0</v>
      </c>
      <c r="AP349" s="34">
        <f>Constellations!AQ14*Scores!$E349</f>
        <v>0</v>
      </c>
      <c r="AQ349" s="34">
        <f>Constellations!AR14*Scores!$E349</f>
        <v>0</v>
      </c>
      <c r="AR349" s="34">
        <f>Constellations!AS14*Scores!$E349</f>
        <v>0</v>
      </c>
      <c r="AS349" s="34">
        <f>Constellations!AT14*Scores!$E349</f>
        <v>0</v>
      </c>
      <c r="AT349" s="34">
        <f>Constellations!AU14*Scores!$E349</f>
        <v>0</v>
      </c>
      <c r="AU349" s="34">
        <f>Constellations!AV14*Scores!$E349</f>
        <v>0</v>
      </c>
      <c r="AV349" s="34">
        <f>Constellations!AW14*Scores!$E349</f>
        <v>0</v>
      </c>
      <c r="AW349" s="34">
        <f>Constellations!AX14*Scores!$E349</f>
        <v>0</v>
      </c>
      <c r="AX349" s="34">
        <f>Constellations!AY14*Scores!$E349</f>
        <v>0</v>
      </c>
      <c r="AY349" s="34">
        <f>Constellations!AZ14*Scores!$E349</f>
        <v>0</v>
      </c>
      <c r="AZ349" s="34">
        <f>Constellations!BA14*Scores!$E349</f>
        <v>0</v>
      </c>
    </row>
    <row r="350" spans="1:52" x14ac:dyDescent="0.3">
      <c r="A350">
        <f>Constellations!A15</f>
        <v>461</v>
      </c>
      <c r="B350" t="s">
        <v>653</v>
      </c>
      <c r="C350" t="str">
        <f>Constellations!D15</f>
        <v>Buzz Darkside, from The Quarry</v>
      </c>
      <c r="D350" s="34">
        <f>Constellations!E15</f>
        <v>2</v>
      </c>
      <c r="E350" s="34">
        <f>Constellations!F15</f>
        <v>10</v>
      </c>
      <c r="G350" s="34">
        <f>Constellations!H15*Scores!$E350</f>
        <v>0</v>
      </c>
      <c r="H350" s="34">
        <f>Constellations!I15*Scores!$E350</f>
        <v>0</v>
      </c>
      <c r="I350" s="34">
        <f>Constellations!J15*Scores!$E350</f>
        <v>0</v>
      </c>
      <c r="J350" s="34">
        <f>Constellations!K15*Scores!$E350</f>
        <v>10</v>
      </c>
      <c r="K350" s="34">
        <f>Constellations!L15*Scores!$E350</f>
        <v>10</v>
      </c>
      <c r="L350" s="34">
        <f>Constellations!M15*Scores!$E350</f>
        <v>10</v>
      </c>
      <c r="M350" s="34">
        <f>Constellations!N15*Scores!$E350</f>
        <v>10</v>
      </c>
      <c r="N350" s="34">
        <f>Constellations!O15*Scores!$E350</f>
        <v>0</v>
      </c>
      <c r="O350" s="34">
        <f>Constellations!P15*Scores!$E350</f>
        <v>0</v>
      </c>
      <c r="P350" s="34">
        <f>Constellations!Q15*Scores!$E350</f>
        <v>10</v>
      </c>
      <c r="Q350" s="34">
        <f>Constellations!R15*Scores!$E350</f>
        <v>0</v>
      </c>
      <c r="R350" s="34">
        <f>Constellations!S15*Scores!$E350</f>
        <v>10</v>
      </c>
      <c r="S350" s="34">
        <f>Constellations!T15*Scores!$E350</f>
        <v>0</v>
      </c>
      <c r="T350" s="34">
        <f>Constellations!U15*Scores!$E350</f>
        <v>10</v>
      </c>
      <c r="U350" s="34">
        <f>Constellations!V15*Scores!$E350</f>
        <v>10</v>
      </c>
      <c r="V350" s="34">
        <f>Constellations!W15*Scores!$E350</f>
        <v>0</v>
      </c>
      <c r="W350" s="34">
        <f>Constellations!X15*Scores!$E350</f>
        <v>10</v>
      </c>
      <c r="X350" s="34">
        <f>Constellations!Y15*Scores!$E350</f>
        <v>10</v>
      </c>
      <c r="Y350" s="34">
        <f>Constellations!Z15*Scores!$E350</f>
        <v>10</v>
      </c>
      <c r="Z350" s="34">
        <f>Constellations!AA15*Scores!$E350</f>
        <v>0</v>
      </c>
      <c r="AA350" s="34">
        <f>Constellations!AB15*Scores!$E350</f>
        <v>10</v>
      </c>
      <c r="AB350" s="34">
        <f>Constellations!AC15*Scores!$E350</f>
        <v>10</v>
      </c>
      <c r="AC350" s="34">
        <f>Constellations!AD15*Scores!$E350</f>
        <v>10</v>
      </c>
      <c r="AD350" s="34">
        <f>Constellations!AE15*Scores!$E350</f>
        <v>10</v>
      </c>
      <c r="AE350" s="34">
        <f>Constellations!AF15*Scores!$E350</f>
        <v>10</v>
      </c>
      <c r="AF350" s="34">
        <f>Constellations!AG15*Scores!$E350</f>
        <v>10</v>
      </c>
      <c r="AG350" s="34">
        <f>Constellations!AH15*Scores!$E350</f>
        <v>10</v>
      </c>
      <c r="AH350" s="34">
        <f>Constellations!AI15*Scores!$E350</f>
        <v>10</v>
      </c>
      <c r="AI350" s="34">
        <f>Constellations!AJ15*Scores!$E350</f>
        <v>0</v>
      </c>
      <c r="AJ350" s="34">
        <f>Constellations!AK15*Scores!$E350</f>
        <v>0</v>
      </c>
      <c r="AK350" s="34">
        <f>Constellations!AL15*Scores!$E350</f>
        <v>0</v>
      </c>
      <c r="AL350" s="34">
        <f>Constellations!AM15*Scores!$E350</f>
        <v>0</v>
      </c>
      <c r="AM350" s="34">
        <f>Constellations!AN15*Scores!$E350</f>
        <v>0</v>
      </c>
      <c r="AN350" s="34">
        <f>Constellations!AO15*Scores!$E350</f>
        <v>0</v>
      </c>
      <c r="AO350" s="34">
        <f>Constellations!AP15*Scores!$E350</f>
        <v>0</v>
      </c>
      <c r="AP350" s="34">
        <f>Constellations!AQ15*Scores!$E350</f>
        <v>0</v>
      </c>
      <c r="AQ350" s="34">
        <f>Constellations!AR15*Scores!$E350</f>
        <v>0</v>
      </c>
      <c r="AR350" s="34">
        <f>Constellations!AS15*Scores!$E350</f>
        <v>0</v>
      </c>
      <c r="AS350" s="34">
        <f>Constellations!AT15*Scores!$E350</f>
        <v>0</v>
      </c>
      <c r="AT350" s="34">
        <f>Constellations!AU15*Scores!$E350</f>
        <v>0</v>
      </c>
      <c r="AU350" s="34">
        <f>Constellations!AV15*Scores!$E350</f>
        <v>0</v>
      </c>
      <c r="AV350" s="34">
        <f>Constellations!AW15*Scores!$E350</f>
        <v>0</v>
      </c>
      <c r="AW350" s="34">
        <f>Constellations!AX15*Scores!$E350</f>
        <v>0</v>
      </c>
      <c r="AX350" s="34">
        <f>Constellations!AY15*Scores!$E350</f>
        <v>0</v>
      </c>
      <c r="AY350" s="34">
        <f>Constellations!AZ15*Scores!$E350</f>
        <v>0</v>
      </c>
      <c r="AZ350" s="34">
        <f>Constellations!BA15*Scores!$E350</f>
        <v>0</v>
      </c>
    </row>
    <row r="351" spans="1:52" x14ac:dyDescent="0.3">
      <c r="A351">
        <f>Constellations!A16</f>
        <v>462</v>
      </c>
      <c r="B351" t="s">
        <v>653</v>
      </c>
      <c r="C351" t="str">
        <f>Constellations!D16</f>
        <v>The Great Bear - genuine</v>
      </c>
      <c r="D351" s="34">
        <f>Constellations!E16</f>
        <v>2</v>
      </c>
      <c r="E351" s="34">
        <f>Constellations!F16</f>
        <v>3</v>
      </c>
      <c r="G351" s="34">
        <f>Constellations!H16*Scores!$E351</f>
        <v>0</v>
      </c>
      <c r="H351" s="34">
        <f>Constellations!I16*Scores!$E351</f>
        <v>3</v>
      </c>
      <c r="I351" s="34">
        <f>Constellations!J16*Scores!$E351</f>
        <v>3</v>
      </c>
      <c r="J351" s="34">
        <f>Constellations!K16*Scores!$E351</f>
        <v>3</v>
      </c>
      <c r="K351" s="34">
        <f>Constellations!L16*Scores!$E351</f>
        <v>3</v>
      </c>
      <c r="L351" s="34">
        <f>Constellations!M16*Scores!$E351</f>
        <v>3</v>
      </c>
      <c r="M351" s="34">
        <f>Constellations!N16*Scores!$E351</f>
        <v>3</v>
      </c>
      <c r="N351" s="34">
        <f>Constellations!O16*Scores!$E351</f>
        <v>3</v>
      </c>
      <c r="O351" s="34">
        <f>Constellations!P16*Scores!$E351</f>
        <v>3</v>
      </c>
      <c r="P351" s="34">
        <f>Constellations!Q16*Scores!$E351</f>
        <v>3</v>
      </c>
      <c r="Q351" s="34">
        <f>Constellations!R16*Scores!$E351</f>
        <v>3</v>
      </c>
      <c r="R351" s="34">
        <f>Constellations!S16*Scores!$E351</f>
        <v>3</v>
      </c>
      <c r="S351" s="34">
        <f>Constellations!T16*Scores!$E351</f>
        <v>3</v>
      </c>
      <c r="T351" s="34">
        <f>Constellations!U16*Scores!$E351</f>
        <v>3</v>
      </c>
      <c r="U351" s="34">
        <f>Constellations!V16*Scores!$E351</f>
        <v>3</v>
      </c>
      <c r="V351" s="34">
        <f>Constellations!W16*Scores!$E351</f>
        <v>3</v>
      </c>
      <c r="W351" s="34">
        <f>Constellations!X16*Scores!$E351</f>
        <v>3</v>
      </c>
      <c r="X351" s="34">
        <f>Constellations!Y16*Scores!$E351</f>
        <v>3</v>
      </c>
      <c r="Y351" s="34">
        <f>Constellations!Z16*Scores!$E351</f>
        <v>3</v>
      </c>
      <c r="Z351" s="34">
        <f>Constellations!AA16*Scores!$E351</f>
        <v>3</v>
      </c>
      <c r="AA351" s="34">
        <f>Constellations!AB16*Scores!$E351</f>
        <v>3</v>
      </c>
      <c r="AB351" s="34">
        <f>Constellations!AC16*Scores!$E351</f>
        <v>3</v>
      </c>
      <c r="AC351" s="34">
        <f>Constellations!AD16*Scores!$E351</f>
        <v>0</v>
      </c>
      <c r="AD351" s="34">
        <f>Constellations!AE16*Scores!$E351</f>
        <v>3</v>
      </c>
      <c r="AE351" s="34">
        <f>Constellations!AF16*Scores!$E351</f>
        <v>3</v>
      </c>
      <c r="AF351" s="34">
        <f>Constellations!AG16*Scores!$E351</f>
        <v>3</v>
      </c>
      <c r="AG351" s="34">
        <f>Constellations!AH16*Scores!$E351</f>
        <v>3</v>
      </c>
      <c r="AH351" s="34">
        <f>Constellations!AI16*Scores!$E351</f>
        <v>3</v>
      </c>
      <c r="AI351" s="34">
        <f>Constellations!AJ16*Scores!$E351</f>
        <v>0</v>
      </c>
      <c r="AJ351" s="34">
        <f>Constellations!AK16*Scores!$E351</f>
        <v>0</v>
      </c>
      <c r="AK351" s="34">
        <f>Constellations!AL16*Scores!$E351</f>
        <v>0</v>
      </c>
      <c r="AL351" s="34">
        <f>Constellations!AM16*Scores!$E351</f>
        <v>0</v>
      </c>
      <c r="AM351" s="34">
        <f>Constellations!AN16*Scores!$E351</f>
        <v>0</v>
      </c>
      <c r="AN351" s="34">
        <f>Constellations!AO16*Scores!$E351</f>
        <v>0</v>
      </c>
      <c r="AO351" s="34">
        <f>Constellations!AP16*Scores!$E351</f>
        <v>0</v>
      </c>
      <c r="AP351" s="34">
        <f>Constellations!AQ16*Scores!$E351</f>
        <v>0</v>
      </c>
      <c r="AQ351" s="34">
        <f>Constellations!AR16*Scores!$E351</f>
        <v>0</v>
      </c>
      <c r="AR351" s="34">
        <f>Constellations!AS16*Scores!$E351</f>
        <v>0</v>
      </c>
      <c r="AS351" s="34">
        <f>Constellations!AT16*Scores!$E351</f>
        <v>0</v>
      </c>
      <c r="AT351" s="34">
        <f>Constellations!AU16*Scores!$E351</f>
        <v>0</v>
      </c>
      <c r="AU351" s="34">
        <f>Constellations!AV16*Scores!$E351</f>
        <v>0</v>
      </c>
      <c r="AV351" s="34">
        <f>Constellations!AW16*Scores!$E351</f>
        <v>0</v>
      </c>
      <c r="AW351" s="34">
        <f>Constellations!AX16*Scores!$E351</f>
        <v>0</v>
      </c>
      <c r="AX351" s="34">
        <f>Constellations!AY16*Scores!$E351</f>
        <v>0</v>
      </c>
      <c r="AY351" s="34">
        <f>Constellations!AZ16*Scores!$E351</f>
        <v>0</v>
      </c>
      <c r="AZ351" s="34">
        <f>Constellations!BA16*Scores!$E351</f>
        <v>0</v>
      </c>
    </row>
    <row r="352" spans="1:52" x14ac:dyDescent="0.3">
      <c r="A352">
        <f>Constellations!A17</f>
        <v>463</v>
      </c>
      <c r="B352" t="s">
        <v>653</v>
      </c>
      <c r="C352" t="str">
        <f>Constellations!D17</f>
        <v>Bascule the Teller, from Feersum Endjinn</v>
      </c>
      <c r="D352" s="34">
        <f>Constellations!E17</f>
        <v>2</v>
      </c>
      <c r="E352" s="34">
        <f>Constellations!F17</f>
        <v>5</v>
      </c>
      <c r="G352" s="34">
        <f>Constellations!H17*Scores!$E352</f>
        <v>5</v>
      </c>
      <c r="H352" s="34">
        <f>Constellations!I17*Scores!$E352</f>
        <v>0</v>
      </c>
      <c r="I352" s="34">
        <f>Constellations!J17*Scores!$E352</f>
        <v>5</v>
      </c>
      <c r="J352" s="34">
        <f>Constellations!K17*Scores!$E352</f>
        <v>5</v>
      </c>
      <c r="K352" s="34">
        <f>Constellations!L17*Scores!$E352</f>
        <v>5</v>
      </c>
      <c r="L352" s="34">
        <f>Constellations!M17*Scores!$E352</f>
        <v>5</v>
      </c>
      <c r="M352" s="34">
        <f>Constellations!N17*Scores!$E352</f>
        <v>5</v>
      </c>
      <c r="N352" s="34">
        <f>Constellations!O17*Scores!$E352</f>
        <v>5</v>
      </c>
      <c r="O352" s="34">
        <f>Constellations!P17*Scores!$E352</f>
        <v>5</v>
      </c>
      <c r="P352" s="34">
        <f>Constellations!Q17*Scores!$E352</f>
        <v>5</v>
      </c>
      <c r="Q352" s="34">
        <f>Constellations!R17*Scores!$E352</f>
        <v>0</v>
      </c>
      <c r="R352" s="34">
        <f>Constellations!S17*Scores!$E352</f>
        <v>5</v>
      </c>
      <c r="S352" s="34">
        <f>Constellations!T17*Scores!$E352</f>
        <v>5</v>
      </c>
      <c r="T352" s="34">
        <f>Constellations!U17*Scores!$E352</f>
        <v>5</v>
      </c>
      <c r="U352" s="34">
        <f>Constellations!V17*Scores!$E352</f>
        <v>5</v>
      </c>
      <c r="V352" s="34">
        <f>Constellations!W17*Scores!$E352</f>
        <v>0</v>
      </c>
      <c r="W352" s="34">
        <f>Constellations!X17*Scores!$E352</f>
        <v>5</v>
      </c>
      <c r="X352" s="34">
        <f>Constellations!Y17*Scores!$E352</f>
        <v>5</v>
      </c>
      <c r="Y352" s="34">
        <f>Constellations!Z17*Scores!$E352</f>
        <v>5</v>
      </c>
      <c r="Z352" s="34">
        <f>Constellations!AA17*Scores!$E352</f>
        <v>0</v>
      </c>
      <c r="AA352" s="34">
        <f>Constellations!AB17*Scores!$E352</f>
        <v>5</v>
      </c>
      <c r="AB352" s="34">
        <f>Constellations!AC17*Scores!$E352</f>
        <v>5</v>
      </c>
      <c r="AC352" s="34">
        <f>Constellations!AD17*Scores!$E352</f>
        <v>5</v>
      </c>
      <c r="AD352" s="34">
        <f>Constellations!AE17*Scores!$E352</f>
        <v>5</v>
      </c>
      <c r="AE352" s="34">
        <f>Constellations!AF17*Scores!$E352</f>
        <v>5</v>
      </c>
      <c r="AF352" s="34">
        <f>Constellations!AG17*Scores!$E352</f>
        <v>5</v>
      </c>
      <c r="AG352" s="34">
        <f>Constellations!AH17*Scores!$E352</f>
        <v>5</v>
      </c>
      <c r="AH352" s="34">
        <f>Constellations!AI17*Scores!$E352</f>
        <v>5</v>
      </c>
      <c r="AI352" s="34">
        <f>Constellations!AJ17*Scores!$E352</f>
        <v>0</v>
      </c>
      <c r="AJ352" s="34">
        <f>Constellations!AK17*Scores!$E352</f>
        <v>0</v>
      </c>
      <c r="AK352" s="34">
        <f>Constellations!AL17*Scores!$E352</f>
        <v>0</v>
      </c>
      <c r="AL352" s="34">
        <f>Constellations!AM17*Scores!$E352</f>
        <v>0</v>
      </c>
      <c r="AM352" s="34">
        <f>Constellations!AN17*Scores!$E352</f>
        <v>0</v>
      </c>
      <c r="AN352" s="34">
        <f>Constellations!AO17*Scores!$E352</f>
        <v>0</v>
      </c>
      <c r="AO352" s="34">
        <f>Constellations!AP17*Scores!$E352</f>
        <v>0</v>
      </c>
      <c r="AP352" s="34">
        <f>Constellations!AQ17*Scores!$E352</f>
        <v>0</v>
      </c>
      <c r="AQ352" s="34">
        <f>Constellations!AR17*Scores!$E352</f>
        <v>0</v>
      </c>
      <c r="AR352" s="34">
        <f>Constellations!AS17*Scores!$E352</f>
        <v>0</v>
      </c>
      <c r="AS352" s="34">
        <f>Constellations!AT17*Scores!$E352</f>
        <v>0</v>
      </c>
      <c r="AT352" s="34">
        <f>Constellations!AU17*Scores!$E352</f>
        <v>0</v>
      </c>
      <c r="AU352" s="34">
        <f>Constellations!AV17*Scores!$E352</f>
        <v>0</v>
      </c>
      <c r="AV352" s="34">
        <f>Constellations!AW17*Scores!$E352</f>
        <v>0</v>
      </c>
      <c r="AW352" s="34">
        <f>Constellations!AX17*Scores!$E352</f>
        <v>0</v>
      </c>
      <c r="AX352" s="34">
        <f>Constellations!AY17*Scores!$E352</f>
        <v>0</v>
      </c>
      <c r="AY352" s="34">
        <f>Constellations!AZ17*Scores!$E352</f>
        <v>0</v>
      </c>
      <c r="AZ352" s="34">
        <f>Constellations!BA17*Scores!$E352</f>
        <v>0</v>
      </c>
    </row>
    <row r="353" spans="1:52" x14ac:dyDescent="0.3">
      <c r="A353">
        <f>Constellations!A18</f>
        <v>464</v>
      </c>
      <c r="B353" t="s">
        <v>653</v>
      </c>
      <c r="C353" t="str">
        <f>Constellations!D18</f>
        <v>King Quience of Haspidus, from Inversions</v>
      </c>
      <c r="D353" s="34">
        <f>Constellations!E18</f>
        <v>2</v>
      </c>
      <c r="E353" s="34">
        <f>Constellations!F18</f>
        <v>2</v>
      </c>
      <c r="G353" s="34">
        <f>Constellations!H18*Scores!$E353</f>
        <v>2</v>
      </c>
      <c r="H353" s="34">
        <f>Constellations!I18*Scores!$E353</f>
        <v>2</v>
      </c>
      <c r="I353" s="34">
        <f>Constellations!J18*Scores!$E353</f>
        <v>2</v>
      </c>
      <c r="J353" s="34">
        <f>Constellations!K18*Scores!$E353</f>
        <v>2</v>
      </c>
      <c r="K353" s="34">
        <f>Constellations!L18*Scores!$E353</f>
        <v>2</v>
      </c>
      <c r="L353" s="34">
        <f>Constellations!M18*Scores!$E353</f>
        <v>2</v>
      </c>
      <c r="M353" s="34">
        <f>Constellations!N18*Scores!$E353</f>
        <v>2</v>
      </c>
      <c r="N353" s="34">
        <f>Constellations!O18*Scores!$E353</f>
        <v>2</v>
      </c>
      <c r="O353" s="34">
        <f>Constellations!P18*Scores!$E353</f>
        <v>2</v>
      </c>
      <c r="P353" s="34">
        <f>Constellations!Q18*Scores!$E353</f>
        <v>2</v>
      </c>
      <c r="Q353" s="34">
        <f>Constellations!R18*Scores!$E353</f>
        <v>0</v>
      </c>
      <c r="R353" s="34">
        <f>Constellations!S18*Scores!$E353</f>
        <v>2</v>
      </c>
      <c r="S353" s="34">
        <f>Constellations!T18*Scores!$E353</f>
        <v>2</v>
      </c>
      <c r="T353" s="34">
        <f>Constellations!U18*Scores!$E353</f>
        <v>2</v>
      </c>
      <c r="U353" s="34">
        <f>Constellations!V18*Scores!$E353</f>
        <v>2</v>
      </c>
      <c r="V353" s="34">
        <f>Constellations!W18*Scores!$E353</f>
        <v>2</v>
      </c>
      <c r="W353" s="34">
        <f>Constellations!X18*Scores!$E353</f>
        <v>2</v>
      </c>
      <c r="X353" s="34">
        <f>Constellations!Y18*Scores!$E353</f>
        <v>2</v>
      </c>
      <c r="Y353" s="34">
        <f>Constellations!Z18*Scores!$E353</f>
        <v>2</v>
      </c>
      <c r="Z353" s="34">
        <f>Constellations!AA18*Scores!$E353</f>
        <v>2</v>
      </c>
      <c r="AA353" s="34">
        <f>Constellations!AB18*Scores!$E353</f>
        <v>2</v>
      </c>
      <c r="AB353" s="34">
        <f>Constellations!AC18*Scores!$E353</f>
        <v>2</v>
      </c>
      <c r="AC353" s="34">
        <f>Constellations!AD18*Scores!$E353</f>
        <v>2</v>
      </c>
      <c r="AD353" s="34">
        <f>Constellations!AE18*Scores!$E353</f>
        <v>2</v>
      </c>
      <c r="AE353" s="34">
        <f>Constellations!AF18*Scores!$E353</f>
        <v>2</v>
      </c>
      <c r="AF353" s="34">
        <f>Constellations!AG18*Scores!$E353</f>
        <v>2</v>
      </c>
      <c r="AG353" s="34">
        <f>Constellations!AH18*Scores!$E353</f>
        <v>2</v>
      </c>
      <c r="AH353" s="34">
        <f>Constellations!AI18*Scores!$E353</f>
        <v>2</v>
      </c>
      <c r="AI353" s="34">
        <f>Constellations!AJ18*Scores!$E353</f>
        <v>0</v>
      </c>
      <c r="AJ353" s="34">
        <f>Constellations!AK18*Scores!$E353</f>
        <v>0</v>
      </c>
      <c r="AK353" s="34">
        <f>Constellations!AL18*Scores!$E353</f>
        <v>0</v>
      </c>
      <c r="AL353" s="34">
        <f>Constellations!AM18*Scores!$E353</f>
        <v>0</v>
      </c>
      <c r="AM353" s="34">
        <f>Constellations!AN18*Scores!$E353</f>
        <v>0</v>
      </c>
      <c r="AN353" s="34">
        <f>Constellations!AO18*Scores!$E353</f>
        <v>0</v>
      </c>
      <c r="AO353" s="34">
        <f>Constellations!AP18*Scores!$E353</f>
        <v>0</v>
      </c>
      <c r="AP353" s="34">
        <f>Constellations!AQ18*Scores!$E353</f>
        <v>0</v>
      </c>
      <c r="AQ353" s="34">
        <f>Constellations!AR18*Scores!$E353</f>
        <v>0</v>
      </c>
      <c r="AR353" s="34">
        <f>Constellations!AS18*Scores!$E353</f>
        <v>0</v>
      </c>
      <c r="AS353" s="34">
        <f>Constellations!AT18*Scores!$E353</f>
        <v>0</v>
      </c>
      <c r="AT353" s="34">
        <f>Constellations!AU18*Scores!$E353</f>
        <v>0</v>
      </c>
      <c r="AU353" s="34">
        <f>Constellations!AV18*Scores!$E353</f>
        <v>0</v>
      </c>
      <c r="AV353" s="34">
        <f>Constellations!AW18*Scores!$E353</f>
        <v>0</v>
      </c>
      <c r="AW353" s="34">
        <f>Constellations!AX18*Scores!$E353</f>
        <v>0</v>
      </c>
      <c r="AX353" s="34">
        <f>Constellations!AY18*Scores!$E353</f>
        <v>0</v>
      </c>
      <c r="AY353" s="34">
        <f>Constellations!AZ18*Scores!$E353</f>
        <v>0</v>
      </c>
      <c r="AZ353" s="34">
        <f>Constellations!BA18*Scores!$E353</f>
        <v>0</v>
      </c>
    </row>
    <row r="354" spans="1:52" x14ac:dyDescent="0.3">
      <c r="A354">
        <f>Constellations!A19</f>
        <v>465</v>
      </c>
      <c r="B354" t="s">
        <v>653</v>
      </c>
      <c r="C354" t="str">
        <f>Constellations!D19</f>
        <v>Leo the Red Lion</v>
      </c>
      <c r="D354" s="34">
        <f>Constellations!E19</f>
        <v>2</v>
      </c>
      <c r="E354" s="34">
        <f>Constellations!F19</f>
        <v>11</v>
      </c>
      <c r="G354" s="34">
        <f>Constellations!H19*Scores!$E354</f>
        <v>0</v>
      </c>
      <c r="H354" s="34">
        <f>Constellations!I19*Scores!$E354</f>
        <v>11</v>
      </c>
      <c r="I354" s="34">
        <f>Constellations!J19*Scores!$E354</f>
        <v>11</v>
      </c>
      <c r="J354" s="34">
        <f>Constellations!K19*Scores!$E354</f>
        <v>11</v>
      </c>
      <c r="K354" s="34">
        <f>Constellations!L19*Scores!$E354</f>
        <v>11</v>
      </c>
      <c r="L354" s="34">
        <f>Constellations!M19*Scores!$E354</f>
        <v>11</v>
      </c>
      <c r="M354" s="34">
        <f>Constellations!N19*Scores!$E354</f>
        <v>0</v>
      </c>
      <c r="N354" s="34">
        <f>Constellations!O19*Scores!$E354</f>
        <v>11</v>
      </c>
      <c r="O354" s="34">
        <f>Constellations!P19*Scores!$E354</f>
        <v>0</v>
      </c>
      <c r="P354" s="34">
        <f>Constellations!Q19*Scores!$E354</f>
        <v>0</v>
      </c>
      <c r="Q354" s="34">
        <f>Constellations!R19*Scores!$E354</f>
        <v>0</v>
      </c>
      <c r="R354" s="34">
        <f>Constellations!S19*Scores!$E354</f>
        <v>11</v>
      </c>
      <c r="S354" s="34">
        <f>Constellations!T19*Scores!$E354</f>
        <v>0</v>
      </c>
      <c r="T354" s="34">
        <f>Constellations!U19*Scores!$E354</f>
        <v>11</v>
      </c>
      <c r="U354" s="34">
        <f>Constellations!V19*Scores!$E354</f>
        <v>11</v>
      </c>
      <c r="V354" s="34">
        <f>Constellations!W19*Scores!$E354</f>
        <v>11</v>
      </c>
      <c r="W354" s="34">
        <f>Constellations!X19*Scores!$E354</f>
        <v>0</v>
      </c>
      <c r="X354" s="34">
        <f>Constellations!Y19*Scores!$E354</f>
        <v>11</v>
      </c>
      <c r="Y354" s="34">
        <f>Constellations!Z19*Scores!$E354</f>
        <v>11</v>
      </c>
      <c r="Z354" s="34">
        <f>Constellations!AA19*Scores!$E354</f>
        <v>0</v>
      </c>
      <c r="AA354" s="34">
        <f>Constellations!AB19*Scores!$E354</f>
        <v>11</v>
      </c>
      <c r="AB354" s="34">
        <f>Constellations!AC19*Scores!$E354</f>
        <v>11</v>
      </c>
      <c r="AC354" s="34">
        <f>Constellations!AD19*Scores!$E354</f>
        <v>0</v>
      </c>
      <c r="AD354" s="34">
        <f>Constellations!AE19*Scores!$E354</f>
        <v>11</v>
      </c>
      <c r="AE354" s="34">
        <f>Constellations!AF19*Scores!$E354</f>
        <v>0</v>
      </c>
      <c r="AF354" s="34">
        <f>Constellations!AG19*Scores!$E354</f>
        <v>11</v>
      </c>
      <c r="AG354" s="34">
        <f>Constellations!AH19*Scores!$E354</f>
        <v>11</v>
      </c>
      <c r="AH354" s="34">
        <f>Constellations!AI19*Scores!$E354</f>
        <v>11</v>
      </c>
      <c r="AI354" s="34">
        <f>Constellations!AJ19*Scores!$E354</f>
        <v>0</v>
      </c>
      <c r="AJ354" s="34">
        <f>Constellations!AK19*Scores!$E354</f>
        <v>0</v>
      </c>
      <c r="AK354" s="34">
        <f>Constellations!AL19*Scores!$E354</f>
        <v>0</v>
      </c>
      <c r="AL354" s="34">
        <f>Constellations!AM19*Scores!$E354</f>
        <v>0</v>
      </c>
      <c r="AM354" s="34">
        <f>Constellations!AN19*Scores!$E354</f>
        <v>0</v>
      </c>
      <c r="AN354" s="34">
        <f>Constellations!AO19*Scores!$E354</f>
        <v>0</v>
      </c>
      <c r="AO354" s="34">
        <f>Constellations!AP19*Scores!$E354</f>
        <v>0</v>
      </c>
      <c r="AP354" s="34">
        <f>Constellations!AQ19*Scores!$E354</f>
        <v>0</v>
      </c>
      <c r="AQ354" s="34">
        <f>Constellations!AR19*Scores!$E354</f>
        <v>0</v>
      </c>
      <c r="AR354" s="34">
        <f>Constellations!AS19*Scores!$E354</f>
        <v>0</v>
      </c>
      <c r="AS354" s="34">
        <f>Constellations!AT19*Scores!$E354</f>
        <v>0</v>
      </c>
      <c r="AT354" s="34">
        <f>Constellations!AU19*Scores!$E354</f>
        <v>0</v>
      </c>
      <c r="AU354" s="34">
        <f>Constellations!AV19*Scores!$E354</f>
        <v>0</v>
      </c>
      <c r="AV354" s="34">
        <f>Constellations!AW19*Scores!$E354</f>
        <v>0</v>
      </c>
      <c r="AW354" s="34">
        <f>Constellations!AX19*Scores!$E354</f>
        <v>0</v>
      </c>
      <c r="AX354" s="34">
        <f>Constellations!AY19*Scores!$E354</f>
        <v>0</v>
      </c>
      <c r="AY354" s="34">
        <f>Constellations!AZ19*Scores!$E354</f>
        <v>0</v>
      </c>
      <c r="AZ354" s="34">
        <f>Constellations!BA19*Scores!$E354</f>
        <v>0</v>
      </c>
    </row>
    <row r="355" spans="1:52" x14ac:dyDescent="0.3">
      <c r="A355">
        <f>Constellations!A20</f>
        <v>466</v>
      </c>
      <c r="B355" t="s">
        <v>653</v>
      </c>
      <c r="C355" t="str">
        <f>Constellations!D20</f>
        <v>Byr Genar-Hofoen, from Excession</v>
      </c>
      <c r="D355" s="34">
        <f>Constellations!E20</f>
        <v>2</v>
      </c>
      <c r="E355" s="34">
        <f>Constellations!F20</f>
        <v>2</v>
      </c>
      <c r="G355" s="34">
        <f>Constellations!H20*Scores!$E355</f>
        <v>2</v>
      </c>
      <c r="H355" s="34">
        <f>Constellations!I20*Scores!$E355</f>
        <v>2</v>
      </c>
      <c r="I355" s="34">
        <f>Constellations!J20*Scores!$E355</f>
        <v>2</v>
      </c>
      <c r="J355" s="34">
        <f>Constellations!K20*Scores!$E355</f>
        <v>2</v>
      </c>
      <c r="K355" s="34">
        <f>Constellations!L20*Scores!$E355</f>
        <v>2</v>
      </c>
      <c r="L355" s="34">
        <f>Constellations!M20*Scores!$E355</f>
        <v>2</v>
      </c>
      <c r="M355" s="34">
        <f>Constellations!N20*Scores!$E355</f>
        <v>2</v>
      </c>
      <c r="N355" s="34">
        <f>Constellations!O20*Scores!$E355</f>
        <v>2</v>
      </c>
      <c r="O355" s="34">
        <f>Constellations!P20*Scores!$E355</f>
        <v>2</v>
      </c>
      <c r="P355" s="34">
        <f>Constellations!Q20*Scores!$E355</f>
        <v>2</v>
      </c>
      <c r="Q355" s="34">
        <f>Constellations!R20*Scores!$E355</f>
        <v>0</v>
      </c>
      <c r="R355" s="34">
        <f>Constellations!S20*Scores!$E355</f>
        <v>2</v>
      </c>
      <c r="S355" s="34">
        <f>Constellations!T20*Scores!$E355</f>
        <v>2</v>
      </c>
      <c r="T355" s="34">
        <f>Constellations!U20*Scores!$E355</f>
        <v>2</v>
      </c>
      <c r="U355" s="34">
        <f>Constellations!V20*Scores!$E355</f>
        <v>2</v>
      </c>
      <c r="V355" s="34">
        <f>Constellations!W20*Scores!$E355</f>
        <v>2</v>
      </c>
      <c r="W355" s="34">
        <f>Constellations!X20*Scores!$E355</f>
        <v>2</v>
      </c>
      <c r="X355" s="34">
        <f>Constellations!Y20*Scores!$E355</f>
        <v>2</v>
      </c>
      <c r="Y355" s="34">
        <f>Constellations!Z20*Scores!$E355</f>
        <v>2</v>
      </c>
      <c r="Z355" s="34">
        <f>Constellations!AA20*Scores!$E355</f>
        <v>2</v>
      </c>
      <c r="AA355" s="34">
        <f>Constellations!AB20*Scores!$E355</f>
        <v>2</v>
      </c>
      <c r="AB355" s="34">
        <f>Constellations!AC20*Scores!$E355</f>
        <v>2</v>
      </c>
      <c r="AC355" s="34">
        <f>Constellations!AD20*Scores!$E355</f>
        <v>2</v>
      </c>
      <c r="AD355" s="34">
        <f>Constellations!AE20*Scores!$E355</f>
        <v>2</v>
      </c>
      <c r="AE355" s="34">
        <f>Constellations!AF20*Scores!$E355</f>
        <v>2</v>
      </c>
      <c r="AF355" s="34">
        <f>Constellations!AG20*Scores!$E355</f>
        <v>2</v>
      </c>
      <c r="AG355" s="34">
        <f>Constellations!AH20*Scores!$E355</f>
        <v>2</v>
      </c>
      <c r="AH355" s="34">
        <f>Constellations!AI20*Scores!$E355</f>
        <v>2</v>
      </c>
      <c r="AI355" s="34">
        <f>Constellations!AJ20*Scores!$E355</f>
        <v>0</v>
      </c>
      <c r="AJ355" s="34">
        <f>Constellations!AK20*Scores!$E355</f>
        <v>0</v>
      </c>
      <c r="AK355" s="34">
        <f>Constellations!AL20*Scores!$E355</f>
        <v>0</v>
      </c>
      <c r="AL355" s="34">
        <f>Constellations!AM20*Scores!$E355</f>
        <v>0</v>
      </c>
      <c r="AM355" s="34">
        <f>Constellations!AN20*Scores!$E355</f>
        <v>0</v>
      </c>
      <c r="AN355" s="34">
        <f>Constellations!AO20*Scores!$E355</f>
        <v>0</v>
      </c>
      <c r="AO355" s="34">
        <f>Constellations!AP20*Scores!$E355</f>
        <v>0</v>
      </c>
      <c r="AP355" s="34">
        <f>Constellations!AQ20*Scores!$E355</f>
        <v>0</v>
      </c>
      <c r="AQ355" s="34">
        <f>Constellations!AR20*Scores!$E355</f>
        <v>0</v>
      </c>
      <c r="AR355" s="34">
        <f>Constellations!AS20*Scores!$E355</f>
        <v>0</v>
      </c>
      <c r="AS355" s="34">
        <f>Constellations!AT20*Scores!$E355</f>
        <v>0</v>
      </c>
      <c r="AT355" s="34">
        <f>Constellations!AU20*Scores!$E355</f>
        <v>0</v>
      </c>
      <c r="AU355" s="34">
        <f>Constellations!AV20*Scores!$E355</f>
        <v>0</v>
      </c>
      <c r="AV355" s="34">
        <f>Constellations!AW20*Scores!$E355</f>
        <v>0</v>
      </c>
      <c r="AW355" s="34">
        <f>Constellations!AX20*Scores!$E355</f>
        <v>0</v>
      </c>
      <c r="AX355" s="34">
        <f>Constellations!AY20*Scores!$E355</f>
        <v>0</v>
      </c>
      <c r="AY355" s="34">
        <f>Constellations!AZ20*Scores!$E355</f>
        <v>0</v>
      </c>
      <c r="AZ355" s="34">
        <f>Constellations!BA20*Scores!$E355</f>
        <v>0</v>
      </c>
    </row>
    <row r="356" spans="1:52" x14ac:dyDescent="0.3">
      <c r="A356">
        <f>Constellations!A21</f>
        <v>467</v>
      </c>
      <c r="B356" t="s">
        <v>653</v>
      </c>
      <c r="C356" t="str">
        <f>Constellations!D21</f>
        <v>Vyr Cossont, from The Hydrogen Sonata</v>
      </c>
      <c r="D356" s="34">
        <f>Constellations!E21</f>
        <v>2</v>
      </c>
      <c r="E356" s="34">
        <f>Constellations!F21</f>
        <v>2</v>
      </c>
      <c r="G356" s="34">
        <f>Constellations!H21*Scores!$E356</f>
        <v>2</v>
      </c>
      <c r="H356" s="34">
        <f>Constellations!I21*Scores!$E356</f>
        <v>2</v>
      </c>
      <c r="I356" s="34">
        <f>Constellations!J21*Scores!$E356</f>
        <v>2</v>
      </c>
      <c r="J356" s="34">
        <f>Constellations!K21*Scores!$E356</f>
        <v>2</v>
      </c>
      <c r="K356" s="34">
        <f>Constellations!L21*Scores!$E356</f>
        <v>2</v>
      </c>
      <c r="L356" s="34">
        <f>Constellations!M21*Scores!$E356</f>
        <v>2</v>
      </c>
      <c r="M356" s="34">
        <f>Constellations!N21*Scores!$E356</f>
        <v>2</v>
      </c>
      <c r="N356" s="34">
        <f>Constellations!O21*Scores!$E356</f>
        <v>2</v>
      </c>
      <c r="O356" s="34">
        <f>Constellations!P21*Scores!$E356</f>
        <v>2</v>
      </c>
      <c r="P356" s="34">
        <f>Constellations!Q21*Scores!$E356</f>
        <v>2</v>
      </c>
      <c r="Q356" s="34">
        <f>Constellations!R21*Scores!$E356</f>
        <v>0</v>
      </c>
      <c r="R356" s="34">
        <f>Constellations!S21*Scores!$E356</f>
        <v>2</v>
      </c>
      <c r="S356" s="34">
        <f>Constellations!T21*Scores!$E356</f>
        <v>2</v>
      </c>
      <c r="T356" s="34">
        <f>Constellations!U21*Scores!$E356</f>
        <v>2</v>
      </c>
      <c r="U356" s="34">
        <f>Constellations!V21*Scores!$E356</f>
        <v>2</v>
      </c>
      <c r="V356" s="34">
        <f>Constellations!W21*Scores!$E356</f>
        <v>2</v>
      </c>
      <c r="W356" s="34">
        <f>Constellations!X21*Scores!$E356</f>
        <v>2</v>
      </c>
      <c r="X356" s="34">
        <f>Constellations!Y21*Scores!$E356</f>
        <v>2</v>
      </c>
      <c r="Y356" s="34">
        <f>Constellations!Z21*Scores!$E356</f>
        <v>2</v>
      </c>
      <c r="Z356" s="34">
        <f>Constellations!AA21*Scores!$E356</f>
        <v>2</v>
      </c>
      <c r="AA356" s="34">
        <f>Constellations!AB21*Scores!$E356</f>
        <v>2</v>
      </c>
      <c r="AB356" s="34">
        <f>Constellations!AC21*Scores!$E356</f>
        <v>2</v>
      </c>
      <c r="AC356" s="34">
        <f>Constellations!AD21*Scores!$E356</f>
        <v>2</v>
      </c>
      <c r="AD356" s="34">
        <f>Constellations!AE21*Scores!$E356</f>
        <v>2</v>
      </c>
      <c r="AE356" s="34">
        <f>Constellations!AF21*Scores!$E356</f>
        <v>2</v>
      </c>
      <c r="AF356" s="34">
        <f>Constellations!AG21*Scores!$E356</f>
        <v>2</v>
      </c>
      <c r="AG356" s="34">
        <f>Constellations!AH21*Scores!$E356</f>
        <v>2</v>
      </c>
      <c r="AH356" s="34">
        <f>Constellations!AI21*Scores!$E356</f>
        <v>2</v>
      </c>
      <c r="AI356" s="34">
        <f>Constellations!AJ21*Scores!$E356</f>
        <v>0</v>
      </c>
      <c r="AJ356" s="34">
        <f>Constellations!AK21*Scores!$E356</f>
        <v>0</v>
      </c>
      <c r="AK356" s="34">
        <f>Constellations!AL21*Scores!$E356</f>
        <v>0</v>
      </c>
      <c r="AL356" s="34">
        <f>Constellations!AM21*Scores!$E356</f>
        <v>0</v>
      </c>
      <c r="AM356" s="34">
        <f>Constellations!AN21*Scores!$E356</f>
        <v>0</v>
      </c>
      <c r="AN356" s="34">
        <f>Constellations!AO21*Scores!$E356</f>
        <v>0</v>
      </c>
      <c r="AO356" s="34">
        <f>Constellations!AP21*Scores!$E356</f>
        <v>0</v>
      </c>
      <c r="AP356" s="34">
        <f>Constellations!AQ21*Scores!$E356</f>
        <v>0</v>
      </c>
      <c r="AQ356" s="34">
        <f>Constellations!AR21*Scores!$E356</f>
        <v>0</v>
      </c>
      <c r="AR356" s="34">
        <f>Constellations!AS21*Scores!$E356</f>
        <v>0</v>
      </c>
      <c r="AS356" s="34">
        <f>Constellations!AT21*Scores!$E356</f>
        <v>0</v>
      </c>
      <c r="AT356" s="34">
        <f>Constellations!AU21*Scores!$E356</f>
        <v>0</v>
      </c>
      <c r="AU356" s="34">
        <f>Constellations!AV21*Scores!$E356</f>
        <v>0</v>
      </c>
      <c r="AV356" s="34">
        <f>Constellations!AW21*Scores!$E356</f>
        <v>0</v>
      </c>
      <c r="AW356" s="34">
        <f>Constellations!AX21*Scores!$E356</f>
        <v>0</v>
      </c>
      <c r="AX356" s="34">
        <f>Constellations!AY21*Scores!$E356</f>
        <v>0</v>
      </c>
      <c r="AY356" s="34">
        <f>Constellations!AZ21*Scores!$E356</f>
        <v>0</v>
      </c>
      <c r="AZ356" s="34">
        <f>Constellations!BA21*Scores!$E356</f>
        <v>0</v>
      </c>
    </row>
    <row r="357" spans="1:52" x14ac:dyDescent="0.3">
      <c r="A357">
        <f>Constellations!A22</f>
        <v>468</v>
      </c>
      <c r="B357" t="s">
        <v>653</v>
      </c>
      <c r="C357" t="str">
        <f>Constellations!D22</f>
        <v>Iain Menzies Banks, hero of Raw Spirit</v>
      </c>
      <c r="D357" s="34">
        <f>Constellations!E22</f>
        <v>2</v>
      </c>
      <c r="E357" s="34">
        <f>Constellations!F22</f>
        <v>6</v>
      </c>
      <c r="G357" s="34">
        <f>Constellations!H22*Scores!$E357</f>
        <v>6</v>
      </c>
      <c r="H357" s="34">
        <f>Constellations!I22*Scores!$E357</f>
        <v>0</v>
      </c>
      <c r="I357" s="34">
        <f>Constellations!J22*Scores!$E357</f>
        <v>6</v>
      </c>
      <c r="J357" s="34">
        <f>Constellations!K22*Scores!$E357</f>
        <v>6</v>
      </c>
      <c r="K357" s="34">
        <f>Constellations!L22*Scores!$E357</f>
        <v>6</v>
      </c>
      <c r="L357" s="34">
        <f>Constellations!M22*Scores!$E357</f>
        <v>6</v>
      </c>
      <c r="M357" s="34">
        <f>Constellations!N22*Scores!$E357</f>
        <v>6</v>
      </c>
      <c r="N357" s="34">
        <f>Constellations!O22*Scores!$E357</f>
        <v>6</v>
      </c>
      <c r="O357" s="34">
        <f>Constellations!P22*Scores!$E357</f>
        <v>0</v>
      </c>
      <c r="P357" s="34">
        <f>Constellations!Q22*Scores!$E357</f>
        <v>6</v>
      </c>
      <c r="Q357" s="34">
        <f>Constellations!R22*Scores!$E357</f>
        <v>0</v>
      </c>
      <c r="R357" s="34">
        <f>Constellations!S22*Scores!$E357</f>
        <v>6</v>
      </c>
      <c r="S357" s="34">
        <f>Constellations!T22*Scores!$E357</f>
        <v>0</v>
      </c>
      <c r="T357" s="34">
        <f>Constellations!U22*Scores!$E357</f>
        <v>6</v>
      </c>
      <c r="U357" s="34">
        <f>Constellations!V22*Scores!$E357</f>
        <v>6</v>
      </c>
      <c r="V357" s="34">
        <f>Constellations!W22*Scores!$E357</f>
        <v>6</v>
      </c>
      <c r="W357" s="34">
        <f>Constellations!X22*Scores!$E357</f>
        <v>6</v>
      </c>
      <c r="X357" s="34">
        <f>Constellations!Y22*Scores!$E357</f>
        <v>6</v>
      </c>
      <c r="Y357" s="34">
        <f>Constellations!Z22*Scores!$E357</f>
        <v>6</v>
      </c>
      <c r="Z357" s="34">
        <f>Constellations!AA22*Scores!$E357</f>
        <v>0</v>
      </c>
      <c r="AA357" s="34">
        <f>Constellations!AB22*Scores!$E357</f>
        <v>6</v>
      </c>
      <c r="AB357" s="34">
        <f>Constellations!AC22*Scores!$E357</f>
        <v>6</v>
      </c>
      <c r="AC357" s="34">
        <f>Constellations!AD22*Scores!$E357</f>
        <v>6</v>
      </c>
      <c r="AD357" s="34">
        <f>Constellations!AE22*Scores!$E357</f>
        <v>6</v>
      </c>
      <c r="AE357" s="34">
        <f>Constellations!AF22*Scores!$E357</f>
        <v>6</v>
      </c>
      <c r="AF357" s="34">
        <f>Constellations!AG22*Scores!$E357</f>
        <v>6</v>
      </c>
      <c r="AG357" s="34">
        <f>Constellations!AH22*Scores!$E357</f>
        <v>6</v>
      </c>
      <c r="AH357" s="34">
        <f>Constellations!AI22*Scores!$E357</f>
        <v>6</v>
      </c>
      <c r="AI357" s="34">
        <f>Constellations!AJ22*Scores!$E357</f>
        <v>0</v>
      </c>
      <c r="AJ357" s="34">
        <f>Constellations!AK22*Scores!$E357</f>
        <v>0</v>
      </c>
      <c r="AK357" s="34">
        <f>Constellations!AL22*Scores!$E357</f>
        <v>0</v>
      </c>
      <c r="AL357" s="34">
        <f>Constellations!AM22*Scores!$E357</f>
        <v>0</v>
      </c>
      <c r="AM357" s="34">
        <f>Constellations!AN22*Scores!$E357</f>
        <v>0</v>
      </c>
      <c r="AN357" s="34">
        <f>Constellations!AO22*Scores!$E357</f>
        <v>0</v>
      </c>
      <c r="AO357" s="34">
        <f>Constellations!AP22*Scores!$E357</f>
        <v>0</v>
      </c>
      <c r="AP357" s="34">
        <f>Constellations!AQ22*Scores!$E357</f>
        <v>0</v>
      </c>
      <c r="AQ357" s="34">
        <f>Constellations!AR22*Scores!$E357</f>
        <v>0</v>
      </c>
      <c r="AR357" s="34">
        <f>Constellations!AS22*Scores!$E357</f>
        <v>0</v>
      </c>
      <c r="AS357" s="34">
        <f>Constellations!AT22*Scores!$E357</f>
        <v>0</v>
      </c>
      <c r="AT357" s="34">
        <f>Constellations!AU22*Scores!$E357</f>
        <v>0</v>
      </c>
      <c r="AU357" s="34">
        <f>Constellations!AV22*Scores!$E357</f>
        <v>0</v>
      </c>
      <c r="AV357" s="34">
        <f>Constellations!AW22*Scores!$E357</f>
        <v>0</v>
      </c>
      <c r="AW357" s="34">
        <f>Constellations!AX22*Scores!$E357</f>
        <v>0</v>
      </c>
      <c r="AX357" s="34">
        <f>Constellations!AY22*Scores!$E357</f>
        <v>0</v>
      </c>
      <c r="AY357" s="34">
        <f>Constellations!AZ22*Scores!$E357</f>
        <v>0</v>
      </c>
      <c r="AZ357" s="34">
        <f>Constellations!BA22*Scores!$E357</f>
        <v>0</v>
      </c>
    </row>
    <row r="358" spans="1:52" x14ac:dyDescent="0.3">
      <c r="A358">
        <f>Constellations!A23</f>
        <v>469</v>
      </c>
      <c r="B358" t="s">
        <v>653</v>
      </c>
      <c r="C358" t="str">
        <f>Constellations!D23</f>
        <v>Fassin Taak, from The Algebraist</v>
      </c>
      <c r="D358" s="34">
        <f>Constellations!E23</f>
        <v>2</v>
      </c>
      <c r="E358" s="34">
        <f>Constellations!F23</f>
        <v>2</v>
      </c>
      <c r="G358" s="34">
        <f>Constellations!H23*Scores!$E358</f>
        <v>2</v>
      </c>
      <c r="H358" s="34">
        <f>Constellations!I23*Scores!$E358</f>
        <v>2</v>
      </c>
      <c r="I358" s="34">
        <f>Constellations!J23*Scores!$E358</f>
        <v>2</v>
      </c>
      <c r="J358" s="34">
        <f>Constellations!K23*Scores!$E358</f>
        <v>2</v>
      </c>
      <c r="K358" s="34">
        <f>Constellations!L23*Scores!$E358</f>
        <v>2</v>
      </c>
      <c r="L358" s="34">
        <f>Constellations!M23*Scores!$E358</f>
        <v>2</v>
      </c>
      <c r="M358" s="34">
        <f>Constellations!N23*Scores!$E358</f>
        <v>2</v>
      </c>
      <c r="N358" s="34">
        <f>Constellations!O23*Scores!$E358</f>
        <v>2</v>
      </c>
      <c r="O358" s="34">
        <f>Constellations!P23*Scores!$E358</f>
        <v>2</v>
      </c>
      <c r="P358" s="34">
        <f>Constellations!Q23*Scores!$E358</f>
        <v>2</v>
      </c>
      <c r="Q358" s="34">
        <f>Constellations!R23*Scores!$E358</f>
        <v>0</v>
      </c>
      <c r="R358" s="34">
        <f>Constellations!S23*Scores!$E358</f>
        <v>2</v>
      </c>
      <c r="S358" s="34">
        <f>Constellations!T23*Scores!$E358</f>
        <v>2</v>
      </c>
      <c r="T358" s="34">
        <f>Constellations!U23*Scores!$E358</f>
        <v>2</v>
      </c>
      <c r="U358" s="34">
        <f>Constellations!V23*Scores!$E358</f>
        <v>2</v>
      </c>
      <c r="V358" s="34">
        <f>Constellations!W23*Scores!$E358</f>
        <v>2</v>
      </c>
      <c r="W358" s="34">
        <f>Constellations!X23*Scores!$E358</f>
        <v>2</v>
      </c>
      <c r="X358" s="34">
        <f>Constellations!Y23*Scores!$E358</f>
        <v>2</v>
      </c>
      <c r="Y358" s="34">
        <f>Constellations!Z23*Scores!$E358</f>
        <v>2</v>
      </c>
      <c r="Z358" s="34">
        <f>Constellations!AA23*Scores!$E358</f>
        <v>2</v>
      </c>
      <c r="AA358" s="34">
        <f>Constellations!AB23*Scores!$E358</f>
        <v>2</v>
      </c>
      <c r="AB358" s="34">
        <f>Constellations!AC23*Scores!$E358</f>
        <v>2</v>
      </c>
      <c r="AC358" s="34">
        <f>Constellations!AD23*Scores!$E358</f>
        <v>2</v>
      </c>
      <c r="AD358" s="34">
        <f>Constellations!AE23*Scores!$E358</f>
        <v>2</v>
      </c>
      <c r="AE358" s="34">
        <f>Constellations!AF23*Scores!$E358</f>
        <v>2</v>
      </c>
      <c r="AF358" s="34">
        <f>Constellations!AG23*Scores!$E358</f>
        <v>2</v>
      </c>
      <c r="AG358" s="34">
        <f>Constellations!AH23*Scores!$E358</f>
        <v>2</v>
      </c>
      <c r="AH358" s="34">
        <f>Constellations!AI23*Scores!$E358</f>
        <v>2</v>
      </c>
      <c r="AI358" s="34">
        <f>Constellations!AJ23*Scores!$E358</f>
        <v>0</v>
      </c>
      <c r="AJ358" s="34">
        <f>Constellations!AK23*Scores!$E358</f>
        <v>0</v>
      </c>
      <c r="AK358" s="34">
        <f>Constellations!AL23*Scores!$E358</f>
        <v>0</v>
      </c>
      <c r="AL358" s="34">
        <f>Constellations!AM23*Scores!$E358</f>
        <v>0</v>
      </c>
      <c r="AM358" s="34">
        <f>Constellations!AN23*Scores!$E358</f>
        <v>0</v>
      </c>
      <c r="AN358" s="34">
        <f>Constellations!AO23*Scores!$E358</f>
        <v>0</v>
      </c>
      <c r="AO358" s="34">
        <f>Constellations!AP23*Scores!$E358</f>
        <v>0</v>
      </c>
      <c r="AP358" s="34">
        <f>Constellations!AQ23*Scores!$E358</f>
        <v>0</v>
      </c>
      <c r="AQ358" s="34">
        <f>Constellations!AR23*Scores!$E358</f>
        <v>0</v>
      </c>
      <c r="AR358" s="34">
        <f>Constellations!AS23*Scores!$E358</f>
        <v>0</v>
      </c>
      <c r="AS358" s="34">
        <f>Constellations!AT23*Scores!$E358</f>
        <v>0</v>
      </c>
      <c r="AT358" s="34">
        <f>Constellations!AU23*Scores!$E358</f>
        <v>0</v>
      </c>
      <c r="AU358" s="34">
        <f>Constellations!AV23*Scores!$E358</f>
        <v>0</v>
      </c>
      <c r="AV358" s="34">
        <f>Constellations!AW23*Scores!$E358</f>
        <v>0</v>
      </c>
      <c r="AW358" s="34">
        <f>Constellations!AX23*Scores!$E358</f>
        <v>0</v>
      </c>
      <c r="AX358" s="34">
        <f>Constellations!AY23*Scores!$E358</f>
        <v>0</v>
      </c>
      <c r="AY358" s="34">
        <f>Constellations!AZ23*Scores!$E358</f>
        <v>0</v>
      </c>
      <c r="AZ358" s="34">
        <f>Constellations!BA23*Scores!$E358</f>
        <v>0</v>
      </c>
    </row>
    <row r="359" spans="1:52" x14ac:dyDescent="0.3">
      <c r="A359">
        <f>Constellations!A24</f>
        <v>470</v>
      </c>
      <c r="B359" t="s">
        <v>653</v>
      </c>
      <c r="C359" t="str">
        <f>Constellations!D24</f>
        <v>Orion hunting Red Lion</v>
      </c>
      <c r="D359" s="34">
        <f>Constellations!E24</f>
        <v>2</v>
      </c>
      <c r="E359" s="34">
        <f>Constellations!F24</f>
        <v>12</v>
      </c>
      <c r="G359" s="34">
        <f>Constellations!H24*Scores!$E359</f>
        <v>0</v>
      </c>
      <c r="H359" s="34">
        <f>Constellations!I24*Scores!$E359</f>
        <v>0</v>
      </c>
      <c r="I359" s="34">
        <f>Constellations!J24*Scores!$E359</f>
        <v>12</v>
      </c>
      <c r="J359" s="34">
        <f>Constellations!K24*Scores!$E359</f>
        <v>12</v>
      </c>
      <c r="K359" s="34">
        <f>Constellations!L24*Scores!$E359</f>
        <v>12</v>
      </c>
      <c r="L359" s="34">
        <f>Constellations!M24*Scores!$E359</f>
        <v>12</v>
      </c>
      <c r="M359" s="34">
        <f>Constellations!N24*Scores!$E359</f>
        <v>0</v>
      </c>
      <c r="N359" s="34">
        <f>Constellations!O24*Scores!$E359</f>
        <v>12</v>
      </c>
      <c r="O359" s="34">
        <f>Constellations!P24*Scores!$E359</f>
        <v>0</v>
      </c>
      <c r="P359" s="34">
        <f>Constellations!Q24*Scores!$E359</f>
        <v>0</v>
      </c>
      <c r="Q359" s="34">
        <f>Constellations!R24*Scores!$E359</f>
        <v>0</v>
      </c>
      <c r="R359" s="34">
        <f>Constellations!S24*Scores!$E359</f>
        <v>12</v>
      </c>
      <c r="S359" s="34">
        <f>Constellations!T24*Scores!$E359</f>
        <v>0</v>
      </c>
      <c r="T359" s="34">
        <f>Constellations!U24*Scores!$E359</f>
        <v>12</v>
      </c>
      <c r="U359" s="34">
        <f>Constellations!V24*Scores!$E359</f>
        <v>12</v>
      </c>
      <c r="V359" s="34">
        <f>Constellations!W24*Scores!$E359</f>
        <v>12</v>
      </c>
      <c r="W359" s="34">
        <f>Constellations!X24*Scores!$E359</f>
        <v>0</v>
      </c>
      <c r="X359" s="34">
        <f>Constellations!Y24*Scores!$E359</f>
        <v>12</v>
      </c>
      <c r="Y359" s="34">
        <f>Constellations!Z24*Scores!$E359</f>
        <v>12</v>
      </c>
      <c r="Z359" s="34">
        <f>Constellations!AA24*Scores!$E359</f>
        <v>0</v>
      </c>
      <c r="AA359" s="34">
        <f>Constellations!AB24*Scores!$E359</f>
        <v>12</v>
      </c>
      <c r="AB359" s="34">
        <f>Constellations!AC24*Scores!$E359</f>
        <v>12</v>
      </c>
      <c r="AC359" s="34">
        <f>Constellations!AD24*Scores!$E359</f>
        <v>0</v>
      </c>
      <c r="AD359" s="34">
        <f>Constellations!AE24*Scores!$E359</f>
        <v>12</v>
      </c>
      <c r="AE359" s="34">
        <f>Constellations!AF24*Scores!$E359</f>
        <v>0</v>
      </c>
      <c r="AF359" s="34">
        <f>Constellations!AG24*Scores!$E359</f>
        <v>12</v>
      </c>
      <c r="AG359" s="34">
        <f>Constellations!AH24*Scores!$E359</f>
        <v>12</v>
      </c>
      <c r="AH359" s="34">
        <f>Constellations!AI24*Scores!$E359</f>
        <v>12</v>
      </c>
      <c r="AI359" s="34">
        <f>Constellations!AJ24*Scores!$E359</f>
        <v>0</v>
      </c>
      <c r="AJ359" s="34">
        <f>Constellations!AK24*Scores!$E359</f>
        <v>0</v>
      </c>
      <c r="AK359" s="34">
        <f>Constellations!AL24*Scores!$E359</f>
        <v>0</v>
      </c>
      <c r="AL359" s="34">
        <f>Constellations!AM24*Scores!$E359</f>
        <v>0</v>
      </c>
      <c r="AM359" s="34">
        <f>Constellations!AN24*Scores!$E359</f>
        <v>0</v>
      </c>
      <c r="AN359" s="34">
        <f>Constellations!AO24*Scores!$E359</f>
        <v>0</v>
      </c>
      <c r="AO359" s="34">
        <f>Constellations!AP24*Scores!$E359</f>
        <v>0</v>
      </c>
      <c r="AP359" s="34">
        <f>Constellations!AQ24*Scores!$E359</f>
        <v>0</v>
      </c>
      <c r="AQ359" s="34">
        <f>Constellations!AR24*Scores!$E359</f>
        <v>0</v>
      </c>
      <c r="AR359" s="34">
        <f>Constellations!AS24*Scores!$E359</f>
        <v>0</v>
      </c>
      <c r="AS359" s="34">
        <f>Constellations!AT24*Scores!$E359</f>
        <v>0</v>
      </c>
      <c r="AT359" s="34">
        <f>Constellations!AU24*Scores!$E359</f>
        <v>0</v>
      </c>
      <c r="AU359" s="34">
        <f>Constellations!AV24*Scores!$E359</f>
        <v>0</v>
      </c>
      <c r="AV359" s="34">
        <f>Constellations!AW24*Scores!$E359</f>
        <v>0</v>
      </c>
      <c r="AW359" s="34">
        <f>Constellations!AX24*Scores!$E359</f>
        <v>0</v>
      </c>
      <c r="AX359" s="34">
        <f>Constellations!AY24*Scores!$E359</f>
        <v>0</v>
      </c>
      <c r="AY359" s="34">
        <f>Constellations!AZ24*Scores!$E359</f>
        <v>0</v>
      </c>
      <c r="AZ359" s="34">
        <f>Constellations!BA24*Scores!$E359</f>
        <v>0</v>
      </c>
    </row>
    <row r="360" spans="1:52" x14ac:dyDescent="0.3">
      <c r="A360">
        <f>Constellations!A25</f>
        <v>471</v>
      </c>
      <c r="B360" t="s">
        <v>653</v>
      </c>
      <c r="C360" t="str">
        <f>Constellations!D25</f>
        <v>Draco Red Lion</v>
      </c>
      <c r="D360" s="34">
        <f>Constellations!E25</f>
        <v>2</v>
      </c>
      <c r="E360" s="34">
        <f>Constellations!F25</f>
        <v>13</v>
      </c>
      <c r="G360" s="34">
        <f>Constellations!H25*Scores!$E360</f>
        <v>0</v>
      </c>
      <c r="H360" s="34">
        <f>Constellations!I25*Scores!$E360</f>
        <v>0</v>
      </c>
      <c r="I360" s="34">
        <f>Constellations!J25*Scores!$E360</f>
        <v>13</v>
      </c>
      <c r="J360" s="34">
        <f>Constellations!K25*Scores!$E360</f>
        <v>13</v>
      </c>
      <c r="K360" s="34">
        <f>Constellations!L25*Scores!$E360</f>
        <v>13</v>
      </c>
      <c r="L360" s="34">
        <f>Constellations!M25*Scores!$E360</f>
        <v>13</v>
      </c>
      <c r="M360" s="34">
        <f>Constellations!N25*Scores!$E360</f>
        <v>0</v>
      </c>
      <c r="N360" s="34">
        <f>Constellations!O25*Scores!$E360</f>
        <v>13</v>
      </c>
      <c r="O360" s="34">
        <f>Constellations!P25*Scores!$E360</f>
        <v>0</v>
      </c>
      <c r="P360" s="34">
        <f>Constellations!Q25*Scores!$E360</f>
        <v>0</v>
      </c>
      <c r="Q360" s="34">
        <f>Constellations!R25*Scores!$E360</f>
        <v>0</v>
      </c>
      <c r="R360" s="34">
        <f>Constellations!S25*Scores!$E360</f>
        <v>13</v>
      </c>
      <c r="S360" s="34">
        <f>Constellations!T25*Scores!$E360</f>
        <v>0</v>
      </c>
      <c r="T360" s="34">
        <f>Constellations!U25*Scores!$E360</f>
        <v>13</v>
      </c>
      <c r="U360" s="34">
        <f>Constellations!V25*Scores!$E360</f>
        <v>13</v>
      </c>
      <c r="V360" s="34">
        <f>Constellations!W25*Scores!$E360</f>
        <v>13</v>
      </c>
      <c r="W360" s="34">
        <f>Constellations!X25*Scores!$E360</f>
        <v>0</v>
      </c>
      <c r="X360" s="34">
        <f>Constellations!Y25*Scores!$E360</f>
        <v>13</v>
      </c>
      <c r="Y360" s="34">
        <f>Constellations!Z25*Scores!$E360</f>
        <v>13</v>
      </c>
      <c r="Z360" s="34">
        <f>Constellations!AA25*Scores!$E360</f>
        <v>0</v>
      </c>
      <c r="AA360" s="34">
        <f>Constellations!AB25*Scores!$E360</f>
        <v>13</v>
      </c>
      <c r="AB360" s="34">
        <f>Constellations!AC25*Scores!$E360</f>
        <v>13</v>
      </c>
      <c r="AC360" s="34">
        <f>Constellations!AD25*Scores!$E360</f>
        <v>0</v>
      </c>
      <c r="AD360" s="34">
        <f>Constellations!AE25*Scores!$E360</f>
        <v>13</v>
      </c>
      <c r="AE360" s="34">
        <f>Constellations!AF25*Scores!$E360</f>
        <v>0</v>
      </c>
      <c r="AF360" s="34">
        <f>Constellations!AG25*Scores!$E360</f>
        <v>13</v>
      </c>
      <c r="AG360" s="34">
        <f>Constellations!AH25*Scores!$E360</f>
        <v>13</v>
      </c>
      <c r="AH360" s="34">
        <f>Constellations!AI25*Scores!$E360</f>
        <v>0</v>
      </c>
      <c r="AI360" s="34">
        <f>Constellations!AJ25*Scores!$E360</f>
        <v>0</v>
      </c>
      <c r="AJ360" s="34">
        <f>Constellations!AK25*Scores!$E360</f>
        <v>0</v>
      </c>
      <c r="AK360" s="34">
        <f>Constellations!AL25*Scores!$E360</f>
        <v>0</v>
      </c>
      <c r="AL360" s="34">
        <f>Constellations!AM25*Scores!$E360</f>
        <v>0</v>
      </c>
      <c r="AM360" s="34">
        <f>Constellations!AN25*Scores!$E360</f>
        <v>0</v>
      </c>
      <c r="AN360" s="34">
        <f>Constellations!AO25*Scores!$E360</f>
        <v>0</v>
      </c>
      <c r="AO360" s="34">
        <f>Constellations!AP25*Scores!$E360</f>
        <v>0</v>
      </c>
      <c r="AP360" s="34">
        <f>Constellations!AQ25*Scores!$E360</f>
        <v>0</v>
      </c>
      <c r="AQ360" s="34">
        <f>Constellations!AR25*Scores!$E360</f>
        <v>0</v>
      </c>
      <c r="AR360" s="34">
        <f>Constellations!AS25*Scores!$E360</f>
        <v>0</v>
      </c>
      <c r="AS360" s="34">
        <f>Constellations!AT25*Scores!$E360</f>
        <v>0</v>
      </c>
      <c r="AT360" s="34">
        <f>Constellations!AU25*Scores!$E360</f>
        <v>0</v>
      </c>
      <c r="AU360" s="34">
        <f>Constellations!AV25*Scores!$E360</f>
        <v>0</v>
      </c>
      <c r="AV360" s="34">
        <f>Constellations!AW25*Scores!$E360</f>
        <v>0</v>
      </c>
      <c r="AW360" s="34">
        <f>Constellations!AX25*Scores!$E360</f>
        <v>0</v>
      </c>
      <c r="AX360" s="34">
        <f>Constellations!AY25*Scores!$E360</f>
        <v>0</v>
      </c>
      <c r="AY360" s="34">
        <f>Constellations!AZ25*Scores!$E360</f>
        <v>0</v>
      </c>
      <c r="AZ360" s="34">
        <f>Constellations!BA25*Scores!$E360</f>
        <v>0</v>
      </c>
    </row>
    <row r="361" spans="1:52" x14ac:dyDescent="0.3">
      <c r="A361">
        <f>Constellations!A26</f>
        <v>472</v>
      </c>
      <c r="B361" t="s">
        <v>653</v>
      </c>
      <c r="C361" t="str">
        <f>Constellations!D26</f>
        <v>Spotting that the false constellations spelt out GOLD!</v>
      </c>
      <c r="D361" s="34">
        <f>Constellations!E26</f>
        <v>2</v>
      </c>
      <c r="E361" s="34">
        <f>Constellations!F26</f>
        <v>25</v>
      </c>
      <c r="G361" s="34">
        <f>Constellations!H26*Scores!$E361</f>
        <v>0</v>
      </c>
      <c r="H361" s="34">
        <f>Constellations!I26*Scores!$E361</f>
        <v>0</v>
      </c>
      <c r="I361" s="34">
        <f>Constellations!J26*Scores!$E361</f>
        <v>0</v>
      </c>
      <c r="J361" s="34">
        <f>Constellations!K26*Scores!$E361</f>
        <v>0</v>
      </c>
      <c r="K361" s="34">
        <f>Constellations!L26*Scores!$E361</f>
        <v>0</v>
      </c>
      <c r="L361" s="34">
        <f>Constellations!M26*Scores!$E361</f>
        <v>0</v>
      </c>
      <c r="M361" s="34">
        <f>Constellations!N26*Scores!$E361</f>
        <v>0</v>
      </c>
      <c r="N361" s="34">
        <f>Constellations!O26*Scores!$E361</f>
        <v>0</v>
      </c>
      <c r="O361" s="34">
        <f>Constellations!P26*Scores!$E361</f>
        <v>0</v>
      </c>
      <c r="P361" s="34">
        <f>Constellations!Q26*Scores!$E361</f>
        <v>0</v>
      </c>
      <c r="Q361" s="34">
        <f>Constellations!R26*Scores!$E361</f>
        <v>0</v>
      </c>
      <c r="R361" s="34">
        <f>Constellations!S26*Scores!$E361</f>
        <v>0</v>
      </c>
      <c r="S361" s="34">
        <f>Constellations!T26*Scores!$E361</f>
        <v>0</v>
      </c>
      <c r="T361" s="34">
        <f>Constellations!U26*Scores!$E361</f>
        <v>25</v>
      </c>
      <c r="U361" s="34">
        <f>Constellations!V26*Scores!$E361</f>
        <v>0</v>
      </c>
      <c r="V361" s="34">
        <f>Constellations!W26*Scores!$E361</f>
        <v>0</v>
      </c>
      <c r="W361" s="34">
        <f>Constellations!X26*Scores!$E361</f>
        <v>0</v>
      </c>
      <c r="X361" s="34">
        <f>Constellations!Y26*Scores!$E361</f>
        <v>25</v>
      </c>
      <c r="Y361" s="34">
        <f>Constellations!Z26*Scores!$E361</f>
        <v>25</v>
      </c>
      <c r="Z361" s="34">
        <f>Constellations!AA26*Scores!$E361</f>
        <v>0</v>
      </c>
      <c r="AA361" s="34">
        <f>Constellations!AB26*Scores!$E361</f>
        <v>0</v>
      </c>
      <c r="AB361" s="34">
        <f>Constellations!AC26*Scores!$E361</f>
        <v>0</v>
      </c>
      <c r="AC361" s="34">
        <f>Constellations!AD26*Scores!$E361</f>
        <v>0</v>
      </c>
      <c r="AD361" s="34">
        <f>Constellations!AE26*Scores!$E361</f>
        <v>0</v>
      </c>
      <c r="AE361" s="34">
        <f>Constellations!AF26*Scores!$E361</f>
        <v>0</v>
      </c>
      <c r="AF361" s="34">
        <f>Constellations!AG26*Scores!$E361</f>
        <v>0</v>
      </c>
      <c r="AG361" s="34">
        <f>Constellations!AH26*Scores!$E361</f>
        <v>0</v>
      </c>
      <c r="AH361" s="34">
        <f>Constellations!AI26*Scores!$E361</f>
        <v>25</v>
      </c>
      <c r="AI361" s="34">
        <f>Constellations!AJ26*Scores!$E361</f>
        <v>0</v>
      </c>
      <c r="AJ361" s="34">
        <f>Constellations!AK26*Scores!$E361</f>
        <v>0</v>
      </c>
      <c r="AK361" s="34">
        <f>Constellations!AL26*Scores!$E361</f>
        <v>0</v>
      </c>
      <c r="AL361" s="34">
        <f>Constellations!AM26*Scores!$E361</f>
        <v>0</v>
      </c>
      <c r="AM361" s="34">
        <f>Constellations!AN26*Scores!$E361</f>
        <v>0</v>
      </c>
      <c r="AN361" s="34">
        <f>Constellations!AO26*Scores!$E361</f>
        <v>0</v>
      </c>
      <c r="AO361" s="34">
        <f>Constellations!AP26*Scores!$E361</f>
        <v>0</v>
      </c>
      <c r="AP361" s="34">
        <f>Constellations!AQ26*Scores!$E361</f>
        <v>0</v>
      </c>
      <c r="AQ361" s="34">
        <f>Constellations!AR26*Scores!$E361</f>
        <v>0</v>
      </c>
      <c r="AR361" s="34">
        <f>Constellations!AS26*Scores!$E361</f>
        <v>0</v>
      </c>
      <c r="AS361" s="34">
        <f>Constellations!AT26*Scores!$E361</f>
        <v>0</v>
      </c>
      <c r="AT361" s="34">
        <f>Constellations!AU26*Scores!$E361</f>
        <v>0</v>
      </c>
      <c r="AU361" s="34">
        <f>Constellations!AV26*Scores!$E361</f>
        <v>0</v>
      </c>
      <c r="AV361" s="34">
        <f>Constellations!AW26*Scores!$E361</f>
        <v>0</v>
      </c>
      <c r="AW361" s="34">
        <f>Constellations!AX26*Scores!$E361</f>
        <v>0</v>
      </c>
      <c r="AX361" s="34">
        <f>Constellations!AY26*Scores!$E361</f>
        <v>0</v>
      </c>
      <c r="AY361" s="34">
        <f>Constellations!AZ26*Scores!$E361</f>
        <v>0</v>
      </c>
      <c r="AZ361" s="34">
        <f>Constellations!BA26*Scores!$E361</f>
        <v>0</v>
      </c>
    </row>
    <row r="362" spans="1:52" x14ac:dyDescent="0.3">
      <c r="A362">
        <f>Constellations!A27</f>
        <v>0</v>
      </c>
      <c r="B362" t="s">
        <v>653</v>
      </c>
      <c r="C362">
        <f>Constellations!D27</f>
        <v>0</v>
      </c>
      <c r="D362" s="34">
        <f>Constellations!E27</f>
        <v>0</v>
      </c>
      <c r="E362" s="34">
        <f>Constellations!F27</f>
        <v>0</v>
      </c>
      <c r="G362" s="34">
        <f>Constellations!H27*Scores!$E362</f>
        <v>0</v>
      </c>
      <c r="H362" s="34">
        <f>Constellations!I27*Scores!$E362</f>
        <v>0</v>
      </c>
      <c r="I362" s="34">
        <f>Constellations!J27*Scores!$E362</f>
        <v>0</v>
      </c>
      <c r="J362" s="34">
        <f>Constellations!K27*Scores!$E362</f>
        <v>0</v>
      </c>
      <c r="K362" s="34">
        <f>Constellations!L27*Scores!$E362</f>
        <v>0</v>
      </c>
      <c r="L362" s="34">
        <f>Constellations!M27*Scores!$E362</f>
        <v>0</v>
      </c>
      <c r="M362" s="34">
        <f>Constellations!N27*Scores!$E362</f>
        <v>0</v>
      </c>
      <c r="N362" s="34">
        <f>Constellations!O27*Scores!$E362</f>
        <v>0</v>
      </c>
      <c r="O362" s="34">
        <f>Constellations!P27*Scores!$E362</f>
        <v>0</v>
      </c>
      <c r="P362" s="34">
        <f>Constellations!Q27*Scores!$E362</f>
        <v>0</v>
      </c>
      <c r="Q362" s="34">
        <f>Constellations!R27*Scores!$E362</f>
        <v>0</v>
      </c>
      <c r="R362" s="34">
        <f>Constellations!S27*Scores!$E362</f>
        <v>0</v>
      </c>
      <c r="S362" s="34">
        <f>Constellations!T27*Scores!$E362</f>
        <v>0</v>
      </c>
      <c r="T362" s="34">
        <f>Constellations!U27*Scores!$E362</f>
        <v>0</v>
      </c>
      <c r="U362" s="34">
        <f>Constellations!V27*Scores!$E362</f>
        <v>0</v>
      </c>
      <c r="V362" s="34">
        <f>Constellations!W27*Scores!$E362</f>
        <v>0</v>
      </c>
      <c r="W362" s="34">
        <f>Constellations!X27*Scores!$E362</f>
        <v>0</v>
      </c>
      <c r="X362" s="34">
        <f>Constellations!Y27*Scores!$E362</f>
        <v>0</v>
      </c>
      <c r="Y362" s="34">
        <f>Constellations!Z27*Scores!$E362</f>
        <v>0</v>
      </c>
      <c r="Z362" s="34">
        <f>Constellations!AA27*Scores!$E362</f>
        <v>0</v>
      </c>
      <c r="AA362" s="34">
        <f>Constellations!AB27*Scores!$E362</f>
        <v>0</v>
      </c>
      <c r="AB362" s="34">
        <f>Constellations!AC27*Scores!$E362</f>
        <v>0</v>
      </c>
      <c r="AC362" s="34">
        <f>Constellations!AD27*Scores!$E362</f>
        <v>0</v>
      </c>
      <c r="AD362" s="34">
        <f>Constellations!AE27*Scores!$E362</f>
        <v>0</v>
      </c>
      <c r="AE362" s="34">
        <f>Constellations!AF27*Scores!$E362</f>
        <v>0</v>
      </c>
      <c r="AF362" s="34">
        <f>Constellations!AG27*Scores!$E362</f>
        <v>0</v>
      </c>
      <c r="AG362" s="34">
        <f>Constellations!AH27*Scores!$E362</f>
        <v>0</v>
      </c>
      <c r="AH362" s="34">
        <f>Constellations!AI27*Scores!$E362</f>
        <v>0</v>
      </c>
      <c r="AI362" s="34">
        <f>Constellations!AJ27*Scores!$E362</f>
        <v>0</v>
      </c>
      <c r="AJ362" s="34">
        <f>Constellations!AK27*Scores!$E362</f>
        <v>0</v>
      </c>
      <c r="AK362" s="34">
        <f>Constellations!AL27*Scores!$E362</f>
        <v>0</v>
      </c>
      <c r="AL362" s="34">
        <f>Constellations!AM27*Scores!$E362</f>
        <v>0</v>
      </c>
      <c r="AM362" s="34">
        <f>Constellations!AN27*Scores!$E362</f>
        <v>0</v>
      </c>
      <c r="AN362" s="34">
        <f>Constellations!AO27*Scores!$E362</f>
        <v>0</v>
      </c>
      <c r="AO362" s="34">
        <f>Constellations!AP27*Scores!$E362</f>
        <v>0</v>
      </c>
      <c r="AP362" s="34">
        <f>Constellations!AQ27*Scores!$E362</f>
        <v>0</v>
      </c>
      <c r="AQ362" s="34">
        <f>Constellations!AR27*Scores!$E362</f>
        <v>0</v>
      </c>
      <c r="AR362" s="34">
        <f>Constellations!AS27*Scores!$E362</f>
        <v>0</v>
      </c>
      <c r="AS362" s="34">
        <f>Constellations!AT27*Scores!$E362</f>
        <v>0</v>
      </c>
      <c r="AT362" s="34">
        <f>Constellations!AU27*Scores!$E362</f>
        <v>0</v>
      </c>
      <c r="AU362" s="34">
        <f>Constellations!AV27*Scores!$E362</f>
        <v>0</v>
      </c>
      <c r="AV362" s="34">
        <f>Constellations!AW27*Scores!$E362</f>
        <v>0</v>
      </c>
      <c r="AW362" s="34">
        <f>Constellations!AX27*Scores!$E362</f>
        <v>0</v>
      </c>
      <c r="AX362" s="34">
        <f>Constellations!AY27*Scores!$E362</f>
        <v>0</v>
      </c>
      <c r="AY362" s="34">
        <f>Constellations!AZ27*Scores!$E362</f>
        <v>0</v>
      </c>
      <c r="AZ362" s="34">
        <f>Constellations!BA27*Scores!$E362</f>
        <v>0</v>
      </c>
    </row>
    <row r="363" spans="1:52" x14ac:dyDescent="0.3">
      <c r="A363">
        <f>Constellations!A28</f>
        <v>0</v>
      </c>
      <c r="B363" t="s">
        <v>653</v>
      </c>
      <c r="C363">
        <f>Constellations!D28</f>
        <v>0</v>
      </c>
      <c r="D363" s="34">
        <f>Constellations!E28</f>
        <v>0</v>
      </c>
      <c r="E363" s="34">
        <f>Constellations!F28</f>
        <v>0</v>
      </c>
      <c r="G363" s="34">
        <f>Constellations!H28*Scores!$E363</f>
        <v>0</v>
      </c>
      <c r="H363" s="34">
        <f>Constellations!I28*Scores!$E363</f>
        <v>0</v>
      </c>
      <c r="I363" s="34">
        <f>Constellations!J28*Scores!$E363</f>
        <v>0</v>
      </c>
      <c r="J363" s="34">
        <f>Constellations!K28*Scores!$E363</f>
        <v>0</v>
      </c>
      <c r="K363" s="34">
        <f>Constellations!L28*Scores!$E363</f>
        <v>0</v>
      </c>
      <c r="L363" s="34">
        <f>Constellations!M28*Scores!$E363</f>
        <v>0</v>
      </c>
      <c r="M363" s="34">
        <f>Constellations!N28*Scores!$E363</f>
        <v>0</v>
      </c>
      <c r="N363" s="34">
        <f>Constellations!O28*Scores!$E363</f>
        <v>0</v>
      </c>
      <c r="O363" s="34">
        <f>Constellations!P28*Scores!$E363</f>
        <v>0</v>
      </c>
      <c r="P363" s="34">
        <f>Constellations!Q28*Scores!$E363</f>
        <v>0</v>
      </c>
      <c r="Q363" s="34">
        <f>Constellations!R28*Scores!$E363</f>
        <v>0</v>
      </c>
      <c r="R363" s="34">
        <f>Constellations!S28*Scores!$E363</f>
        <v>0</v>
      </c>
      <c r="S363" s="34">
        <f>Constellations!T28*Scores!$E363</f>
        <v>0</v>
      </c>
      <c r="T363" s="34">
        <f>Constellations!U28*Scores!$E363</f>
        <v>0</v>
      </c>
      <c r="U363" s="34">
        <f>Constellations!V28*Scores!$E363</f>
        <v>0</v>
      </c>
      <c r="V363" s="34">
        <f>Constellations!W28*Scores!$E363</f>
        <v>0</v>
      </c>
      <c r="W363" s="34">
        <f>Constellations!X28*Scores!$E363</f>
        <v>0</v>
      </c>
      <c r="X363" s="34">
        <f>Constellations!Y28*Scores!$E363</f>
        <v>0</v>
      </c>
      <c r="Y363" s="34">
        <f>Constellations!Z28*Scores!$E363</f>
        <v>0</v>
      </c>
      <c r="Z363" s="34">
        <f>Constellations!AA28*Scores!$E363</f>
        <v>0</v>
      </c>
      <c r="AA363" s="34">
        <f>Constellations!AB28*Scores!$E363</f>
        <v>0</v>
      </c>
      <c r="AB363" s="34">
        <f>Constellations!AC28*Scores!$E363</f>
        <v>0</v>
      </c>
      <c r="AC363" s="34">
        <f>Constellations!AD28*Scores!$E363</f>
        <v>0</v>
      </c>
      <c r="AD363" s="34">
        <f>Constellations!AE28*Scores!$E363</f>
        <v>0</v>
      </c>
      <c r="AE363" s="34">
        <f>Constellations!AF28*Scores!$E363</f>
        <v>0</v>
      </c>
      <c r="AF363" s="34">
        <f>Constellations!AG28*Scores!$E363</f>
        <v>0</v>
      </c>
      <c r="AG363" s="34">
        <f>Constellations!AH28*Scores!$E363</f>
        <v>0</v>
      </c>
      <c r="AH363" s="34">
        <f>Constellations!AI28*Scores!$E363</f>
        <v>0</v>
      </c>
      <c r="AI363" s="34">
        <f>Constellations!AJ28*Scores!$E363</f>
        <v>0</v>
      </c>
      <c r="AJ363" s="34">
        <f>Constellations!AK28*Scores!$E363</f>
        <v>0</v>
      </c>
      <c r="AK363" s="34">
        <f>Constellations!AL28*Scores!$E363</f>
        <v>0</v>
      </c>
      <c r="AL363" s="34">
        <f>Constellations!AM28*Scores!$E363</f>
        <v>0</v>
      </c>
      <c r="AM363" s="34">
        <f>Constellations!AN28*Scores!$E363</f>
        <v>0</v>
      </c>
      <c r="AN363" s="34">
        <f>Constellations!AO28*Scores!$E363</f>
        <v>0</v>
      </c>
      <c r="AO363" s="34">
        <f>Constellations!AP28*Scores!$E363</f>
        <v>0</v>
      </c>
      <c r="AP363" s="34">
        <f>Constellations!AQ28*Scores!$E363</f>
        <v>0</v>
      </c>
      <c r="AQ363" s="34">
        <f>Constellations!AR28*Scores!$E363</f>
        <v>0</v>
      </c>
      <c r="AR363" s="34">
        <f>Constellations!AS28*Scores!$E363</f>
        <v>0</v>
      </c>
      <c r="AS363" s="34">
        <f>Constellations!AT28*Scores!$E363</f>
        <v>0</v>
      </c>
      <c r="AT363" s="34">
        <f>Constellations!AU28*Scores!$E363</f>
        <v>0</v>
      </c>
      <c r="AU363" s="34">
        <f>Constellations!AV28*Scores!$E363</f>
        <v>0</v>
      </c>
      <c r="AV363" s="34">
        <f>Constellations!AW28*Scores!$E363</f>
        <v>0</v>
      </c>
      <c r="AW363" s="34">
        <f>Constellations!AX28*Scores!$E363</f>
        <v>0</v>
      </c>
      <c r="AX363" s="34">
        <f>Constellations!AY28*Scores!$E363</f>
        <v>0</v>
      </c>
      <c r="AY363" s="34">
        <f>Constellations!AZ28*Scores!$E363</f>
        <v>0</v>
      </c>
      <c r="AZ363" s="34">
        <f>Constellations!BA28*Scores!$E363</f>
        <v>0</v>
      </c>
    </row>
    <row r="364" spans="1:52" x14ac:dyDescent="0.3">
      <c r="A364">
        <f>Constellations!A29</f>
        <v>0</v>
      </c>
      <c r="B364" t="s">
        <v>653</v>
      </c>
      <c r="C364">
        <f>Constellations!D29</f>
        <v>0</v>
      </c>
      <c r="D364" s="34">
        <f>Constellations!E29</f>
        <v>0</v>
      </c>
      <c r="E364" s="34">
        <f>Constellations!F29</f>
        <v>0</v>
      </c>
      <c r="G364" s="34">
        <f>Constellations!H29*Scores!$E364</f>
        <v>0</v>
      </c>
      <c r="H364" s="34">
        <f>Constellations!I29*Scores!$E364</f>
        <v>0</v>
      </c>
      <c r="I364" s="34">
        <f>Constellations!J29*Scores!$E364</f>
        <v>0</v>
      </c>
      <c r="J364" s="34">
        <f>Constellations!K29*Scores!$E364</f>
        <v>0</v>
      </c>
      <c r="K364" s="34">
        <f>Constellations!L29*Scores!$E364</f>
        <v>0</v>
      </c>
      <c r="L364" s="34">
        <f>Constellations!M29*Scores!$E364</f>
        <v>0</v>
      </c>
      <c r="M364" s="34">
        <f>Constellations!N29*Scores!$E364</f>
        <v>0</v>
      </c>
      <c r="N364" s="34">
        <f>Constellations!O29*Scores!$E364</f>
        <v>0</v>
      </c>
      <c r="O364" s="34">
        <f>Constellations!P29*Scores!$E364</f>
        <v>0</v>
      </c>
      <c r="P364" s="34">
        <f>Constellations!Q29*Scores!$E364</f>
        <v>0</v>
      </c>
      <c r="Q364" s="34">
        <f>Constellations!R29*Scores!$E364</f>
        <v>0</v>
      </c>
      <c r="R364" s="34">
        <f>Constellations!S29*Scores!$E364</f>
        <v>0</v>
      </c>
      <c r="S364" s="34">
        <f>Constellations!T29*Scores!$E364</f>
        <v>0</v>
      </c>
      <c r="T364" s="34">
        <f>Constellations!U29*Scores!$E364</f>
        <v>0</v>
      </c>
      <c r="U364" s="34">
        <f>Constellations!V29*Scores!$E364</f>
        <v>0</v>
      </c>
      <c r="V364" s="34">
        <f>Constellations!W29*Scores!$E364</f>
        <v>0</v>
      </c>
      <c r="W364" s="34">
        <f>Constellations!X29*Scores!$E364</f>
        <v>0</v>
      </c>
      <c r="X364" s="34">
        <f>Constellations!Y29*Scores!$E364</f>
        <v>0</v>
      </c>
      <c r="Y364" s="34">
        <f>Constellations!Z29*Scores!$E364</f>
        <v>0</v>
      </c>
      <c r="Z364" s="34">
        <f>Constellations!AA29*Scores!$E364</f>
        <v>0</v>
      </c>
      <c r="AA364" s="34">
        <f>Constellations!AB29*Scores!$E364</f>
        <v>0</v>
      </c>
      <c r="AB364" s="34">
        <f>Constellations!AC29*Scores!$E364</f>
        <v>0</v>
      </c>
      <c r="AC364" s="34">
        <f>Constellations!AD29*Scores!$E364</f>
        <v>0</v>
      </c>
      <c r="AD364" s="34">
        <f>Constellations!AE29*Scores!$E364</f>
        <v>0</v>
      </c>
      <c r="AE364" s="34">
        <f>Constellations!AF29*Scores!$E364</f>
        <v>0</v>
      </c>
      <c r="AF364" s="34">
        <f>Constellations!AG29*Scores!$E364</f>
        <v>0</v>
      </c>
      <c r="AG364" s="34">
        <f>Constellations!AH29*Scores!$E364</f>
        <v>0</v>
      </c>
      <c r="AH364" s="34">
        <f>Constellations!AI29*Scores!$E364</f>
        <v>0</v>
      </c>
      <c r="AI364" s="34">
        <f>Constellations!AJ29*Scores!$E364</f>
        <v>0</v>
      </c>
      <c r="AJ364" s="34">
        <f>Constellations!AK29*Scores!$E364</f>
        <v>0</v>
      </c>
      <c r="AK364" s="34">
        <f>Constellations!AL29*Scores!$E364</f>
        <v>0</v>
      </c>
      <c r="AL364" s="34">
        <f>Constellations!AM29*Scores!$E364</f>
        <v>0</v>
      </c>
      <c r="AM364" s="34">
        <f>Constellations!AN29*Scores!$E364</f>
        <v>0</v>
      </c>
      <c r="AN364" s="34">
        <f>Constellations!AO29*Scores!$E364</f>
        <v>0</v>
      </c>
      <c r="AO364" s="34">
        <f>Constellations!AP29*Scores!$E364</f>
        <v>0</v>
      </c>
      <c r="AP364" s="34">
        <f>Constellations!AQ29*Scores!$E364</f>
        <v>0</v>
      </c>
      <c r="AQ364" s="34">
        <f>Constellations!AR29*Scores!$E364</f>
        <v>0</v>
      </c>
      <c r="AR364" s="34">
        <f>Constellations!AS29*Scores!$E364</f>
        <v>0</v>
      </c>
      <c r="AS364" s="34">
        <f>Constellations!AT29*Scores!$E364</f>
        <v>0</v>
      </c>
      <c r="AT364" s="34">
        <f>Constellations!AU29*Scores!$E364</f>
        <v>0</v>
      </c>
      <c r="AU364" s="34">
        <f>Constellations!AV29*Scores!$E364</f>
        <v>0</v>
      </c>
      <c r="AV364" s="34">
        <f>Constellations!AW29*Scores!$E364</f>
        <v>0</v>
      </c>
      <c r="AW364" s="34">
        <f>Constellations!AX29*Scores!$E364</f>
        <v>0</v>
      </c>
      <c r="AX364" s="34">
        <f>Constellations!AY29*Scores!$E364</f>
        <v>0</v>
      </c>
      <c r="AY364" s="34">
        <f>Constellations!AZ29*Scores!$E364</f>
        <v>0</v>
      </c>
      <c r="AZ364" s="34">
        <f>Constellations!BA29*Scores!$E364</f>
        <v>0</v>
      </c>
    </row>
    <row r="365" spans="1:52" x14ac:dyDescent="0.3">
      <c r="A365">
        <f>Constellations!A30</f>
        <v>0</v>
      </c>
      <c r="B365" t="s">
        <v>653</v>
      </c>
      <c r="C365">
        <f>Constellations!D30</f>
        <v>0</v>
      </c>
      <c r="D365" s="34">
        <f>Constellations!E30</f>
        <v>0</v>
      </c>
      <c r="E365" s="34">
        <f>Constellations!F30</f>
        <v>0</v>
      </c>
      <c r="G365" s="34">
        <f>Constellations!H30*Scores!$E365</f>
        <v>0</v>
      </c>
      <c r="H365" s="34">
        <f>Constellations!I30*Scores!$E365</f>
        <v>0</v>
      </c>
      <c r="I365" s="34">
        <f>Constellations!J30*Scores!$E365</f>
        <v>0</v>
      </c>
      <c r="J365" s="34">
        <f>Constellations!K30*Scores!$E365</f>
        <v>0</v>
      </c>
      <c r="K365" s="34">
        <f>Constellations!L30*Scores!$E365</f>
        <v>0</v>
      </c>
      <c r="L365" s="34">
        <f>Constellations!M30*Scores!$E365</f>
        <v>0</v>
      </c>
      <c r="M365" s="34">
        <f>Constellations!N30*Scores!$E365</f>
        <v>0</v>
      </c>
      <c r="N365" s="34">
        <f>Constellations!O30*Scores!$E365</f>
        <v>0</v>
      </c>
      <c r="O365" s="34">
        <f>Constellations!P30*Scores!$E365</f>
        <v>0</v>
      </c>
      <c r="P365" s="34">
        <f>Constellations!Q30*Scores!$E365</f>
        <v>0</v>
      </c>
      <c r="Q365" s="34">
        <f>Constellations!R30*Scores!$E365</f>
        <v>0</v>
      </c>
      <c r="R365" s="34">
        <f>Constellations!S30*Scores!$E365</f>
        <v>0</v>
      </c>
      <c r="S365" s="34">
        <f>Constellations!T30*Scores!$E365</f>
        <v>0</v>
      </c>
      <c r="T365" s="34">
        <f>Constellations!U30*Scores!$E365</f>
        <v>0</v>
      </c>
      <c r="U365" s="34">
        <f>Constellations!V30*Scores!$E365</f>
        <v>0</v>
      </c>
      <c r="V365" s="34">
        <f>Constellations!W30*Scores!$E365</f>
        <v>0</v>
      </c>
      <c r="W365" s="34">
        <f>Constellations!X30*Scores!$E365</f>
        <v>0</v>
      </c>
      <c r="X365" s="34">
        <f>Constellations!Y30*Scores!$E365</f>
        <v>0</v>
      </c>
      <c r="Y365" s="34">
        <f>Constellations!Z30*Scores!$E365</f>
        <v>0</v>
      </c>
      <c r="Z365" s="34">
        <f>Constellations!AA30*Scores!$E365</f>
        <v>0</v>
      </c>
      <c r="AA365" s="34">
        <f>Constellations!AB30*Scores!$E365</f>
        <v>0</v>
      </c>
      <c r="AB365" s="34">
        <f>Constellations!AC30*Scores!$E365</f>
        <v>0</v>
      </c>
      <c r="AC365" s="34">
        <f>Constellations!AD30*Scores!$E365</f>
        <v>0</v>
      </c>
      <c r="AD365" s="34">
        <f>Constellations!AE30*Scores!$E365</f>
        <v>0</v>
      </c>
      <c r="AE365" s="34">
        <f>Constellations!AF30*Scores!$E365</f>
        <v>0</v>
      </c>
      <c r="AF365" s="34">
        <f>Constellations!AG30*Scores!$E365</f>
        <v>0</v>
      </c>
      <c r="AG365" s="34">
        <f>Constellations!AH30*Scores!$E365</f>
        <v>0</v>
      </c>
      <c r="AH365" s="34">
        <f>Constellations!AI30*Scores!$E365</f>
        <v>0</v>
      </c>
      <c r="AI365" s="34">
        <f>Constellations!AJ30*Scores!$E365</f>
        <v>0</v>
      </c>
      <c r="AJ365" s="34">
        <f>Constellations!AK30*Scores!$E365</f>
        <v>0</v>
      </c>
      <c r="AK365" s="34">
        <f>Constellations!AL30*Scores!$E365</f>
        <v>0</v>
      </c>
      <c r="AL365" s="34">
        <f>Constellations!AM30*Scores!$E365</f>
        <v>0</v>
      </c>
      <c r="AM365" s="34">
        <f>Constellations!AN30*Scores!$E365</f>
        <v>0</v>
      </c>
      <c r="AN365" s="34">
        <f>Constellations!AO30*Scores!$E365</f>
        <v>0</v>
      </c>
      <c r="AO365" s="34">
        <f>Constellations!AP30*Scores!$E365</f>
        <v>0</v>
      </c>
      <c r="AP365" s="34">
        <f>Constellations!AQ30*Scores!$E365</f>
        <v>0</v>
      </c>
      <c r="AQ365" s="34">
        <f>Constellations!AR30*Scores!$E365</f>
        <v>0</v>
      </c>
      <c r="AR365" s="34">
        <f>Constellations!AS30*Scores!$E365</f>
        <v>0</v>
      </c>
      <c r="AS365" s="34">
        <f>Constellations!AT30*Scores!$E365</f>
        <v>0</v>
      </c>
      <c r="AT365" s="34">
        <f>Constellations!AU30*Scores!$E365</f>
        <v>0</v>
      </c>
      <c r="AU365" s="34">
        <f>Constellations!AV30*Scores!$E365</f>
        <v>0</v>
      </c>
      <c r="AV365" s="34">
        <f>Constellations!AW30*Scores!$E365</f>
        <v>0</v>
      </c>
      <c r="AW365" s="34">
        <f>Constellations!AX30*Scores!$E365</f>
        <v>0</v>
      </c>
      <c r="AX365" s="34">
        <f>Constellations!AY30*Scores!$E365</f>
        <v>0</v>
      </c>
      <c r="AY365" s="34">
        <f>Constellations!AZ30*Scores!$E365</f>
        <v>0</v>
      </c>
      <c r="AZ365" s="34">
        <f>Constellations!BA30*Scores!$E365</f>
        <v>0</v>
      </c>
    </row>
    <row r="366" spans="1:52" x14ac:dyDescent="0.3">
      <c r="A366">
        <f>Constellations!A31</f>
        <v>0</v>
      </c>
      <c r="B366" t="s">
        <v>653</v>
      </c>
      <c r="C366">
        <f>Constellations!D31</f>
        <v>0</v>
      </c>
      <c r="D366" s="34">
        <f>Constellations!E31</f>
        <v>0</v>
      </c>
      <c r="E366" s="34">
        <f>Constellations!F31</f>
        <v>0</v>
      </c>
      <c r="G366" s="34">
        <f>Constellations!H31*Scores!$E366</f>
        <v>0</v>
      </c>
      <c r="H366" s="34">
        <f>Constellations!I31*Scores!$E366</f>
        <v>0</v>
      </c>
      <c r="I366" s="34">
        <f>Constellations!J31*Scores!$E366</f>
        <v>0</v>
      </c>
      <c r="J366" s="34">
        <f>Constellations!K31*Scores!$E366</f>
        <v>0</v>
      </c>
      <c r="K366" s="34">
        <f>Constellations!L31*Scores!$E366</f>
        <v>0</v>
      </c>
      <c r="L366" s="34">
        <f>Constellations!M31*Scores!$E366</f>
        <v>0</v>
      </c>
      <c r="M366" s="34">
        <f>Constellations!N31*Scores!$E366</f>
        <v>0</v>
      </c>
      <c r="N366" s="34">
        <f>Constellations!O31*Scores!$E366</f>
        <v>0</v>
      </c>
      <c r="O366" s="34">
        <f>Constellations!P31*Scores!$E366</f>
        <v>0</v>
      </c>
      <c r="P366" s="34">
        <f>Constellations!Q31*Scores!$E366</f>
        <v>0</v>
      </c>
      <c r="Q366" s="34">
        <f>Constellations!R31*Scores!$E366</f>
        <v>0</v>
      </c>
      <c r="R366" s="34">
        <f>Constellations!S31*Scores!$E366</f>
        <v>0</v>
      </c>
      <c r="S366" s="34">
        <f>Constellations!T31*Scores!$E366</f>
        <v>0</v>
      </c>
      <c r="T366" s="34">
        <f>Constellations!U31*Scores!$E366</f>
        <v>0</v>
      </c>
      <c r="U366" s="34">
        <f>Constellations!V31*Scores!$E366</f>
        <v>0</v>
      </c>
      <c r="V366" s="34">
        <f>Constellations!W31*Scores!$E366</f>
        <v>0</v>
      </c>
      <c r="W366" s="34">
        <f>Constellations!X31*Scores!$E366</f>
        <v>0</v>
      </c>
      <c r="X366" s="34">
        <f>Constellations!Y31*Scores!$E366</f>
        <v>0</v>
      </c>
      <c r="Y366" s="34">
        <f>Constellations!Z31*Scores!$E366</f>
        <v>0</v>
      </c>
      <c r="Z366" s="34">
        <f>Constellations!AA31*Scores!$E366</f>
        <v>0</v>
      </c>
      <c r="AA366" s="34">
        <f>Constellations!AB31*Scores!$E366</f>
        <v>0</v>
      </c>
      <c r="AB366" s="34">
        <f>Constellations!AC31*Scores!$E366</f>
        <v>0</v>
      </c>
      <c r="AC366" s="34">
        <f>Constellations!AD31*Scores!$E366</f>
        <v>0</v>
      </c>
      <c r="AD366" s="34">
        <f>Constellations!AE31*Scores!$E366</f>
        <v>0</v>
      </c>
      <c r="AE366" s="34">
        <f>Constellations!AF31*Scores!$E366</f>
        <v>0</v>
      </c>
      <c r="AF366" s="34">
        <f>Constellations!AG31*Scores!$E366</f>
        <v>0</v>
      </c>
      <c r="AG366" s="34">
        <f>Constellations!AH31*Scores!$E366</f>
        <v>0</v>
      </c>
      <c r="AH366" s="34">
        <f>Constellations!AI31*Scores!$E366</f>
        <v>0</v>
      </c>
      <c r="AI366" s="34">
        <f>Constellations!AJ31*Scores!$E366</f>
        <v>0</v>
      </c>
      <c r="AJ366" s="34">
        <f>Constellations!AK31*Scores!$E366</f>
        <v>0</v>
      </c>
      <c r="AK366" s="34">
        <f>Constellations!AL31*Scores!$E366</f>
        <v>0</v>
      </c>
      <c r="AL366" s="34">
        <f>Constellations!AM31*Scores!$E366</f>
        <v>0</v>
      </c>
      <c r="AM366" s="34">
        <f>Constellations!AN31*Scores!$E366</f>
        <v>0</v>
      </c>
      <c r="AN366" s="34">
        <f>Constellations!AO31*Scores!$E366</f>
        <v>0</v>
      </c>
      <c r="AO366" s="34">
        <f>Constellations!AP31*Scores!$E366</f>
        <v>0</v>
      </c>
      <c r="AP366" s="34">
        <f>Constellations!AQ31*Scores!$E366</f>
        <v>0</v>
      </c>
      <c r="AQ366" s="34">
        <f>Constellations!AR31*Scores!$E366</f>
        <v>0</v>
      </c>
      <c r="AR366" s="34">
        <f>Constellations!AS31*Scores!$E366</f>
        <v>0</v>
      </c>
      <c r="AS366" s="34">
        <f>Constellations!AT31*Scores!$E366</f>
        <v>0</v>
      </c>
      <c r="AT366" s="34">
        <f>Constellations!AU31*Scores!$E366</f>
        <v>0</v>
      </c>
      <c r="AU366" s="34">
        <f>Constellations!AV31*Scores!$E366</f>
        <v>0</v>
      </c>
      <c r="AV366" s="34">
        <f>Constellations!AW31*Scores!$E366</f>
        <v>0</v>
      </c>
      <c r="AW366" s="34">
        <f>Constellations!AX31*Scores!$E366</f>
        <v>0</v>
      </c>
      <c r="AX366" s="34">
        <f>Constellations!AY31*Scores!$E366</f>
        <v>0</v>
      </c>
      <c r="AY366" s="34">
        <f>Constellations!AZ31*Scores!$E366</f>
        <v>0</v>
      </c>
      <c r="AZ366" s="34">
        <f>Constellations!BA31*Scores!$E366</f>
        <v>0</v>
      </c>
    </row>
    <row r="367" spans="1:52" x14ac:dyDescent="0.3">
      <c r="A367">
        <f>Constellations!A32</f>
        <v>0</v>
      </c>
      <c r="B367" t="s">
        <v>653</v>
      </c>
      <c r="C367">
        <f>Constellations!D32</f>
        <v>0</v>
      </c>
      <c r="D367" s="34">
        <f>Constellations!E32</f>
        <v>0</v>
      </c>
      <c r="E367" s="34">
        <f>Constellations!F32</f>
        <v>0</v>
      </c>
      <c r="G367" s="34">
        <f>Constellations!H32*Scores!$E367</f>
        <v>0</v>
      </c>
      <c r="H367" s="34">
        <f>Constellations!I32*Scores!$E367</f>
        <v>0</v>
      </c>
      <c r="I367" s="34">
        <f>Constellations!J32*Scores!$E367</f>
        <v>0</v>
      </c>
      <c r="J367" s="34">
        <f>Constellations!K32*Scores!$E367</f>
        <v>0</v>
      </c>
      <c r="K367" s="34">
        <f>Constellations!L32*Scores!$E367</f>
        <v>0</v>
      </c>
      <c r="L367" s="34">
        <f>Constellations!M32*Scores!$E367</f>
        <v>0</v>
      </c>
      <c r="M367" s="34">
        <f>Constellations!N32*Scores!$E367</f>
        <v>0</v>
      </c>
      <c r="N367" s="34">
        <f>Constellations!O32*Scores!$E367</f>
        <v>0</v>
      </c>
      <c r="O367" s="34">
        <f>Constellations!P32*Scores!$E367</f>
        <v>0</v>
      </c>
      <c r="P367" s="34">
        <f>Constellations!Q32*Scores!$E367</f>
        <v>0</v>
      </c>
      <c r="Q367" s="34">
        <f>Constellations!R32*Scores!$E367</f>
        <v>0</v>
      </c>
      <c r="R367" s="34">
        <f>Constellations!S32*Scores!$E367</f>
        <v>0</v>
      </c>
      <c r="S367" s="34">
        <f>Constellations!T32*Scores!$E367</f>
        <v>0</v>
      </c>
      <c r="T367" s="34">
        <f>Constellations!U32*Scores!$E367</f>
        <v>0</v>
      </c>
      <c r="U367" s="34">
        <f>Constellations!V32*Scores!$E367</f>
        <v>0</v>
      </c>
      <c r="V367" s="34">
        <f>Constellations!W32*Scores!$E367</f>
        <v>0</v>
      </c>
      <c r="W367" s="34">
        <f>Constellations!X32*Scores!$E367</f>
        <v>0</v>
      </c>
      <c r="X367" s="34">
        <f>Constellations!Y32*Scores!$E367</f>
        <v>0</v>
      </c>
      <c r="Y367" s="34">
        <f>Constellations!Z32*Scores!$E367</f>
        <v>0</v>
      </c>
      <c r="Z367" s="34">
        <f>Constellations!AA32*Scores!$E367</f>
        <v>0</v>
      </c>
      <c r="AA367" s="34">
        <f>Constellations!AB32*Scores!$E367</f>
        <v>0</v>
      </c>
      <c r="AB367" s="34">
        <f>Constellations!AC32*Scores!$E367</f>
        <v>0</v>
      </c>
      <c r="AC367" s="34">
        <f>Constellations!AD32*Scores!$E367</f>
        <v>0</v>
      </c>
      <c r="AD367" s="34">
        <f>Constellations!AE32*Scores!$E367</f>
        <v>0</v>
      </c>
      <c r="AE367" s="34">
        <f>Constellations!AF32*Scores!$E367</f>
        <v>0</v>
      </c>
      <c r="AF367" s="34">
        <f>Constellations!AG32*Scores!$E367</f>
        <v>0</v>
      </c>
      <c r="AG367" s="34">
        <f>Constellations!AH32*Scores!$E367</f>
        <v>0</v>
      </c>
      <c r="AH367" s="34">
        <f>Constellations!AI32*Scores!$E367</f>
        <v>0</v>
      </c>
      <c r="AI367" s="34">
        <f>Constellations!AJ32*Scores!$E367</f>
        <v>0</v>
      </c>
      <c r="AJ367" s="34">
        <f>Constellations!AK32*Scores!$E367</f>
        <v>0</v>
      </c>
      <c r="AK367" s="34">
        <f>Constellations!AL32*Scores!$E367</f>
        <v>0</v>
      </c>
      <c r="AL367" s="34">
        <f>Constellations!AM32*Scores!$E367</f>
        <v>0</v>
      </c>
      <c r="AM367" s="34">
        <f>Constellations!AN32*Scores!$E367</f>
        <v>0</v>
      </c>
      <c r="AN367" s="34">
        <f>Constellations!AO32*Scores!$E367</f>
        <v>0</v>
      </c>
      <c r="AO367" s="34">
        <f>Constellations!AP32*Scores!$E367</f>
        <v>0</v>
      </c>
      <c r="AP367" s="34">
        <f>Constellations!AQ32*Scores!$E367</f>
        <v>0</v>
      </c>
      <c r="AQ367" s="34">
        <f>Constellations!AR32*Scores!$E367</f>
        <v>0</v>
      </c>
      <c r="AR367" s="34">
        <f>Constellations!AS32*Scores!$E367</f>
        <v>0</v>
      </c>
      <c r="AS367" s="34">
        <f>Constellations!AT32*Scores!$E367</f>
        <v>0</v>
      </c>
      <c r="AT367" s="34">
        <f>Constellations!AU32*Scores!$E367</f>
        <v>0</v>
      </c>
      <c r="AU367" s="34">
        <f>Constellations!AV32*Scores!$E367</f>
        <v>0</v>
      </c>
      <c r="AV367" s="34">
        <f>Constellations!AW32*Scores!$E367</f>
        <v>0</v>
      </c>
      <c r="AW367" s="34">
        <f>Constellations!AX32*Scores!$E367</f>
        <v>0</v>
      </c>
      <c r="AX367" s="34">
        <f>Constellations!AY32*Scores!$E367</f>
        <v>0</v>
      </c>
      <c r="AY367" s="34">
        <f>Constellations!AZ32*Scores!$E367</f>
        <v>0</v>
      </c>
      <c r="AZ367" s="34">
        <f>Constellations!BA32*Scores!$E367</f>
        <v>0</v>
      </c>
    </row>
    <row r="368" spans="1:52" x14ac:dyDescent="0.3">
      <c r="A368">
        <f>'Other Stuff'!A5</f>
        <v>501</v>
      </c>
      <c r="B368" t="s">
        <v>654</v>
      </c>
      <c r="C368" t="str">
        <f>'Other Stuff'!D5</f>
        <v>The Wasp Factory</v>
      </c>
      <c r="D368" s="34">
        <f>'Other Stuff'!E5</f>
        <v>2</v>
      </c>
      <c r="E368" s="34">
        <f>'Other Stuff'!F5</f>
        <v>3</v>
      </c>
      <c r="G368" s="34">
        <f>'Other Stuff'!H5*Scores!$E368</f>
        <v>0</v>
      </c>
      <c r="H368" s="34">
        <f>'Other Stuff'!I5*Scores!$E368</f>
        <v>3</v>
      </c>
      <c r="I368" s="34">
        <f>'Other Stuff'!J5*Scores!$E368</f>
        <v>3</v>
      </c>
      <c r="J368" s="34">
        <f>'Other Stuff'!K5*Scores!$E368</f>
        <v>3</v>
      </c>
      <c r="K368" s="34">
        <f>'Other Stuff'!L5*Scores!$E368</f>
        <v>3</v>
      </c>
      <c r="L368" s="34">
        <f>'Other Stuff'!M5*Scores!$E368</f>
        <v>3</v>
      </c>
      <c r="M368" s="34">
        <f>'Other Stuff'!N5*Scores!$E368</f>
        <v>3</v>
      </c>
      <c r="N368" s="34">
        <f>'Other Stuff'!O5*Scores!$E368</f>
        <v>3</v>
      </c>
      <c r="O368" s="34">
        <f>'Other Stuff'!P5*Scores!$E368</f>
        <v>3</v>
      </c>
      <c r="P368" s="34">
        <f>'Other Stuff'!Q5*Scores!$E368</f>
        <v>3</v>
      </c>
      <c r="Q368" s="34">
        <f>'Other Stuff'!R5*Scores!$E368</f>
        <v>3</v>
      </c>
      <c r="R368" s="34">
        <f>'Other Stuff'!S5*Scores!$E368</f>
        <v>3</v>
      </c>
      <c r="S368" s="34">
        <f>'Other Stuff'!T5*Scores!$E368</f>
        <v>0</v>
      </c>
      <c r="T368" s="34">
        <f>'Other Stuff'!U5*Scores!$E368</f>
        <v>3</v>
      </c>
      <c r="U368" s="34">
        <f>'Other Stuff'!V5*Scores!$E368</f>
        <v>3</v>
      </c>
      <c r="V368" s="34">
        <f>'Other Stuff'!W5*Scores!$E368</f>
        <v>3</v>
      </c>
      <c r="W368" s="34">
        <f>'Other Stuff'!X5*Scores!$E368</f>
        <v>3</v>
      </c>
      <c r="X368" s="34">
        <f>'Other Stuff'!Y5*Scores!$E368</f>
        <v>3</v>
      </c>
      <c r="Y368" s="34">
        <f>'Other Stuff'!Z5*Scores!$E368</f>
        <v>3</v>
      </c>
      <c r="Z368" s="34">
        <f>'Other Stuff'!AA5*Scores!$E368</f>
        <v>3</v>
      </c>
      <c r="AA368" s="34">
        <f>'Other Stuff'!AB5*Scores!$E368</f>
        <v>3</v>
      </c>
      <c r="AB368" s="34">
        <f>'Other Stuff'!AC5*Scores!$E368</f>
        <v>3</v>
      </c>
      <c r="AC368" s="34">
        <f>'Other Stuff'!AD5*Scores!$E368</f>
        <v>3</v>
      </c>
      <c r="AD368" s="34">
        <f>'Other Stuff'!AE5*Scores!$E368</f>
        <v>3</v>
      </c>
      <c r="AE368" s="34">
        <f>'Other Stuff'!AF5*Scores!$E368</f>
        <v>3</v>
      </c>
      <c r="AF368" s="34">
        <f>'Other Stuff'!AG5*Scores!$E368</f>
        <v>3</v>
      </c>
      <c r="AG368" s="34">
        <f>'Other Stuff'!AH5*Scores!$E368</f>
        <v>3</v>
      </c>
      <c r="AH368" s="34">
        <f>'Other Stuff'!AI5*Scores!$E368</f>
        <v>3</v>
      </c>
      <c r="AI368" s="34">
        <f>'Other Stuff'!AJ5*Scores!$E368</f>
        <v>0</v>
      </c>
      <c r="AJ368" s="34">
        <f>'Other Stuff'!AK5*Scores!$E368</f>
        <v>0</v>
      </c>
      <c r="AK368" s="34">
        <f>'Other Stuff'!AL5*Scores!$E368</f>
        <v>0</v>
      </c>
      <c r="AL368" s="34">
        <f>'Other Stuff'!AM5*Scores!$E368</f>
        <v>0</v>
      </c>
      <c r="AM368" s="34">
        <f>'Other Stuff'!AN5*Scores!$E368</f>
        <v>0</v>
      </c>
      <c r="AN368" s="34">
        <f>'Other Stuff'!AO5*Scores!$E368</f>
        <v>0</v>
      </c>
      <c r="AO368" s="34">
        <f>'Other Stuff'!AP5*Scores!$E368</f>
        <v>0</v>
      </c>
      <c r="AP368" s="34">
        <f>'Other Stuff'!AQ5*Scores!$E368</f>
        <v>0</v>
      </c>
      <c r="AQ368" s="34">
        <f>'Other Stuff'!AR5*Scores!$E368</f>
        <v>0</v>
      </c>
      <c r="AR368" s="34">
        <f>'Other Stuff'!AS5*Scores!$E368</f>
        <v>0</v>
      </c>
      <c r="AS368" s="34">
        <f>'Other Stuff'!AT5*Scores!$E368</f>
        <v>0</v>
      </c>
      <c r="AT368" s="34">
        <f>'Other Stuff'!AU5*Scores!$E368</f>
        <v>0</v>
      </c>
      <c r="AU368" s="34">
        <f>'Other Stuff'!AV5*Scores!$E368</f>
        <v>0</v>
      </c>
      <c r="AV368" s="34">
        <f>'Other Stuff'!AW5*Scores!$E368</f>
        <v>0</v>
      </c>
      <c r="AW368" s="34">
        <f>'Other Stuff'!AX5*Scores!$E368</f>
        <v>0</v>
      </c>
      <c r="AX368" s="34">
        <f>'Other Stuff'!AY5*Scores!$E368</f>
        <v>0</v>
      </c>
      <c r="AY368" s="34">
        <f>'Other Stuff'!AZ5*Scores!$E368</f>
        <v>0</v>
      </c>
      <c r="AZ368" s="34">
        <f>'Other Stuff'!BA5*Scores!$E368</f>
        <v>0</v>
      </c>
    </row>
    <row r="369" spans="1:52" x14ac:dyDescent="0.3">
      <c r="A369">
        <f>'Other Stuff'!A6</f>
        <v>502</v>
      </c>
      <c r="B369" t="s">
        <v>654</v>
      </c>
      <c r="C369" t="str">
        <f>'Other Stuff'!D6</f>
        <v>…is Whisky</v>
      </c>
      <c r="D369" s="34">
        <f>'Other Stuff'!E6</f>
        <v>2</v>
      </c>
      <c r="E369" s="34">
        <f>'Other Stuff'!F6</f>
        <v>19</v>
      </c>
      <c r="G369" s="34">
        <f>'Other Stuff'!H6*Scores!$E369</f>
        <v>0</v>
      </c>
      <c r="H369" s="34">
        <f>'Other Stuff'!I6*Scores!$E369</f>
        <v>0</v>
      </c>
      <c r="I369" s="34">
        <f>'Other Stuff'!J6*Scores!$E369</f>
        <v>19</v>
      </c>
      <c r="J369" s="34">
        <f>'Other Stuff'!K6*Scores!$E369</f>
        <v>0</v>
      </c>
      <c r="K369" s="34">
        <f>'Other Stuff'!L6*Scores!$E369</f>
        <v>0</v>
      </c>
      <c r="L369" s="34">
        <f>'Other Stuff'!M6*Scores!$E369</f>
        <v>0</v>
      </c>
      <c r="M369" s="34">
        <f>'Other Stuff'!N6*Scores!$E369</f>
        <v>19</v>
      </c>
      <c r="N369" s="34">
        <f>'Other Stuff'!O6*Scores!$E369</f>
        <v>0</v>
      </c>
      <c r="O369" s="34">
        <f>'Other Stuff'!P6*Scores!$E369</f>
        <v>19</v>
      </c>
      <c r="P369" s="34">
        <f>'Other Stuff'!Q6*Scores!$E369</f>
        <v>0</v>
      </c>
      <c r="Q369" s="34">
        <f>'Other Stuff'!R6*Scores!$E369</f>
        <v>0</v>
      </c>
      <c r="R369" s="34">
        <f>'Other Stuff'!S6*Scores!$E369</f>
        <v>19</v>
      </c>
      <c r="S369" s="34">
        <f>'Other Stuff'!T6*Scores!$E369</f>
        <v>0</v>
      </c>
      <c r="T369" s="34">
        <f>'Other Stuff'!U6*Scores!$E369</f>
        <v>19</v>
      </c>
      <c r="U369" s="34">
        <f>'Other Stuff'!V6*Scores!$E369</f>
        <v>19</v>
      </c>
      <c r="V369" s="34">
        <f>'Other Stuff'!W6*Scores!$E369</f>
        <v>0</v>
      </c>
      <c r="W369" s="34">
        <f>'Other Stuff'!X6*Scores!$E369</f>
        <v>0</v>
      </c>
      <c r="X369" s="34">
        <f>'Other Stuff'!Y6*Scores!$E369</f>
        <v>0</v>
      </c>
      <c r="Y369" s="34">
        <f>'Other Stuff'!Z6*Scores!$E369</f>
        <v>19</v>
      </c>
      <c r="Z369" s="34">
        <f>'Other Stuff'!AA6*Scores!$E369</f>
        <v>0</v>
      </c>
      <c r="AA369" s="34">
        <f>'Other Stuff'!AB6*Scores!$E369</f>
        <v>19</v>
      </c>
      <c r="AB369" s="34">
        <f>'Other Stuff'!AC6*Scores!$E369</f>
        <v>19</v>
      </c>
      <c r="AC369" s="34">
        <f>'Other Stuff'!AD6*Scores!$E369</f>
        <v>0</v>
      </c>
      <c r="AD369" s="34">
        <f>'Other Stuff'!AE6*Scores!$E369</f>
        <v>19</v>
      </c>
      <c r="AE369" s="34">
        <f>'Other Stuff'!AF6*Scores!$E369</f>
        <v>0</v>
      </c>
      <c r="AF369" s="34">
        <f>'Other Stuff'!AG6*Scores!$E369</f>
        <v>0</v>
      </c>
      <c r="AG369" s="34">
        <f>'Other Stuff'!AH6*Scores!$E369</f>
        <v>0</v>
      </c>
      <c r="AH369" s="34">
        <f>'Other Stuff'!AI6*Scores!$E369</f>
        <v>0</v>
      </c>
      <c r="AI369" s="34">
        <f>'Other Stuff'!AJ6*Scores!$E369</f>
        <v>0</v>
      </c>
      <c r="AJ369" s="34">
        <f>'Other Stuff'!AK6*Scores!$E369</f>
        <v>0</v>
      </c>
      <c r="AK369" s="34">
        <f>'Other Stuff'!AL6*Scores!$E369</f>
        <v>0</v>
      </c>
      <c r="AL369" s="34">
        <f>'Other Stuff'!AM6*Scores!$E369</f>
        <v>0</v>
      </c>
      <c r="AM369" s="34">
        <f>'Other Stuff'!AN6*Scores!$E369</f>
        <v>0</v>
      </c>
      <c r="AN369" s="34">
        <f>'Other Stuff'!AO6*Scores!$E369</f>
        <v>0</v>
      </c>
      <c r="AO369" s="34">
        <f>'Other Stuff'!AP6*Scores!$E369</f>
        <v>0</v>
      </c>
      <c r="AP369" s="34">
        <f>'Other Stuff'!AQ6*Scores!$E369</f>
        <v>0</v>
      </c>
      <c r="AQ369" s="34">
        <f>'Other Stuff'!AR6*Scores!$E369</f>
        <v>0</v>
      </c>
      <c r="AR369" s="34">
        <f>'Other Stuff'!AS6*Scores!$E369</f>
        <v>0</v>
      </c>
      <c r="AS369" s="34">
        <f>'Other Stuff'!AT6*Scores!$E369</f>
        <v>0</v>
      </c>
      <c r="AT369" s="34">
        <f>'Other Stuff'!AU6*Scores!$E369</f>
        <v>0</v>
      </c>
      <c r="AU369" s="34">
        <f>'Other Stuff'!AV6*Scores!$E369</f>
        <v>0</v>
      </c>
      <c r="AV369" s="34">
        <f>'Other Stuff'!AW6*Scores!$E369</f>
        <v>0</v>
      </c>
      <c r="AW369" s="34">
        <f>'Other Stuff'!AX6*Scores!$E369</f>
        <v>0</v>
      </c>
      <c r="AX369" s="34">
        <f>'Other Stuff'!AY6*Scores!$E369</f>
        <v>0</v>
      </c>
      <c r="AY369" s="34">
        <f>'Other Stuff'!AZ6*Scores!$E369</f>
        <v>0</v>
      </c>
      <c r="AZ369" s="34">
        <f>'Other Stuff'!BA6*Scores!$E369</f>
        <v>0</v>
      </c>
    </row>
    <row r="370" spans="1:52" x14ac:dyDescent="0.3">
      <c r="A370">
        <f>'Other Stuff'!A7</f>
        <v>503</v>
      </c>
      <c r="B370" t="s">
        <v>654</v>
      </c>
      <c r="C370" t="str">
        <f>'Other Stuff'!D7</f>
        <v>ELEVEN PLUS TWO is an anagram of TWELVE PLUS ONE. (Helpfully given in a font used for lots of anagrams.)</v>
      </c>
      <c r="D370" s="34">
        <f>'Other Stuff'!E7</f>
        <v>2</v>
      </c>
      <c r="E370" s="34">
        <f>'Other Stuff'!F7</f>
        <v>9</v>
      </c>
      <c r="G370" s="34">
        <f>'Other Stuff'!H7*Scores!$E370</f>
        <v>0</v>
      </c>
      <c r="H370" s="34">
        <f>'Other Stuff'!I7*Scores!$E370</f>
        <v>9</v>
      </c>
      <c r="I370" s="34">
        <f>'Other Stuff'!J7*Scores!$E370</f>
        <v>9</v>
      </c>
      <c r="J370" s="34">
        <f>'Other Stuff'!K7*Scores!$E370</f>
        <v>9</v>
      </c>
      <c r="K370" s="34">
        <f>'Other Stuff'!L7*Scores!$E370</f>
        <v>9</v>
      </c>
      <c r="L370" s="34">
        <f>'Other Stuff'!M7*Scores!$E370</f>
        <v>9</v>
      </c>
      <c r="M370" s="34">
        <f>'Other Stuff'!N7*Scores!$E370</f>
        <v>0</v>
      </c>
      <c r="N370" s="34">
        <f>'Other Stuff'!O7*Scores!$E370</f>
        <v>0</v>
      </c>
      <c r="O370" s="34">
        <f>'Other Stuff'!P7*Scores!$E370</f>
        <v>0</v>
      </c>
      <c r="P370" s="34">
        <f>'Other Stuff'!Q7*Scores!$E370</f>
        <v>9</v>
      </c>
      <c r="Q370" s="34">
        <f>'Other Stuff'!R7*Scores!$E370</f>
        <v>9</v>
      </c>
      <c r="R370" s="34">
        <f>'Other Stuff'!S7*Scores!$E370</f>
        <v>9</v>
      </c>
      <c r="S370" s="34">
        <f>'Other Stuff'!T7*Scores!$E370</f>
        <v>0</v>
      </c>
      <c r="T370" s="34">
        <f>'Other Stuff'!U7*Scores!$E370</f>
        <v>9</v>
      </c>
      <c r="U370" s="34">
        <f>'Other Stuff'!V7*Scores!$E370</f>
        <v>9</v>
      </c>
      <c r="V370" s="34">
        <f>'Other Stuff'!W7*Scores!$E370</f>
        <v>9</v>
      </c>
      <c r="W370" s="34">
        <f>'Other Stuff'!X7*Scores!$E370</f>
        <v>9</v>
      </c>
      <c r="X370" s="34">
        <f>'Other Stuff'!Y7*Scores!$E370</f>
        <v>9</v>
      </c>
      <c r="Y370" s="34">
        <f>'Other Stuff'!Z7*Scores!$E370</f>
        <v>9</v>
      </c>
      <c r="Z370" s="34">
        <f>'Other Stuff'!AA7*Scores!$E370</f>
        <v>0</v>
      </c>
      <c r="AA370" s="34">
        <f>'Other Stuff'!AB7*Scores!$E370</f>
        <v>9</v>
      </c>
      <c r="AB370" s="34">
        <f>'Other Stuff'!AC7*Scores!$E370</f>
        <v>9</v>
      </c>
      <c r="AC370" s="34">
        <f>'Other Stuff'!AD7*Scores!$E370</f>
        <v>0</v>
      </c>
      <c r="AD370" s="34">
        <f>'Other Stuff'!AE7*Scores!$E370</f>
        <v>9</v>
      </c>
      <c r="AE370" s="34">
        <f>'Other Stuff'!AF7*Scores!$E370</f>
        <v>0</v>
      </c>
      <c r="AF370" s="34">
        <f>'Other Stuff'!AG7*Scores!$E370</f>
        <v>9</v>
      </c>
      <c r="AG370" s="34">
        <f>'Other Stuff'!AH7*Scores!$E370</f>
        <v>9</v>
      </c>
      <c r="AH370" s="34">
        <f>'Other Stuff'!AI7*Scores!$E370</f>
        <v>9</v>
      </c>
      <c r="AI370" s="34">
        <f>'Other Stuff'!AJ7*Scores!$E370</f>
        <v>0</v>
      </c>
      <c r="AJ370" s="34">
        <f>'Other Stuff'!AK7*Scores!$E370</f>
        <v>0</v>
      </c>
      <c r="AK370" s="34">
        <f>'Other Stuff'!AL7*Scores!$E370</f>
        <v>0</v>
      </c>
      <c r="AL370" s="34">
        <f>'Other Stuff'!AM7*Scores!$E370</f>
        <v>0</v>
      </c>
      <c r="AM370" s="34">
        <f>'Other Stuff'!AN7*Scores!$E370</f>
        <v>0</v>
      </c>
      <c r="AN370" s="34">
        <f>'Other Stuff'!AO7*Scores!$E370</f>
        <v>0</v>
      </c>
      <c r="AO370" s="34">
        <f>'Other Stuff'!AP7*Scores!$E370</f>
        <v>0</v>
      </c>
      <c r="AP370" s="34">
        <f>'Other Stuff'!AQ7*Scores!$E370</f>
        <v>0</v>
      </c>
      <c r="AQ370" s="34">
        <f>'Other Stuff'!AR7*Scores!$E370</f>
        <v>0</v>
      </c>
      <c r="AR370" s="34">
        <f>'Other Stuff'!AS7*Scores!$E370</f>
        <v>0</v>
      </c>
      <c r="AS370" s="34">
        <f>'Other Stuff'!AT7*Scores!$E370</f>
        <v>0</v>
      </c>
      <c r="AT370" s="34">
        <f>'Other Stuff'!AU7*Scores!$E370</f>
        <v>0</v>
      </c>
      <c r="AU370" s="34">
        <f>'Other Stuff'!AV7*Scores!$E370</f>
        <v>0</v>
      </c>
      <c r="AV370" s="34">
        <f>'Other Stuff'!AW7*Scores!$E370</f>
        <v>0</v>
      </c>
      <c r="AW370" s="34">
        <f>'Other Stuff'!AX7*Scores!$E370</f>
        <v>0</v>
      </c>
      <c r="AX370" s="34">
        <f>'Other Stuff'!AY7*Scores!$E370</f>
        <v>0</v>
      </c>
      <c r="AY370" s="34">
        <f>'Other Stuff'!AZ7*Scores!$E370</f>
        <v>0</v>
      </c>
      <c r="AZ370" s="34">
        <f>'Other Stuff'!BA7*Scores!$E370</f>
        <v>0</v>
      </c>
    </row>
    <row r="371" spans="1:52" x14ac:dyDescent="0.3">
      <c r="A371">
        <f>'Other Stuff'!A8</f>
        <v>504</v>
      </c>
      <c r="B371" t="s">
        <v>654</v>
      </c>
      <c r="C371" t="str">
        <f>'Other Stuff'!D8</f>
        <v>Image (adapted from map in The Adventure of the Priory School) is from Steve Hames' 1991 Sherlock Holmes ATH</v>
      </c>
      <c r="D371" s="34">
        <f>'Other Stuff'!E8</f>
        <v>2</v>
      </c>
      <c r="E371" s="34">
        <f>'Other Stuff'!F8</f>
        <v>11</v>
      </c>
      <c r="G371" s="34">
        <f>'Other Stuff'!H8*Scores!$E371</f>
        <v>11</v>
      </c>
      <c r="H371" s="34">
        <f>'Other Stuff'!I8*Scores!$E371</f>
        <v>0</v>
      </c>
      <c r="I371" s="34">
        <f>'Other Stuff'!J8*Scores!$E371</f>
        <v>11</v>
      </c>
      <c r="J371" s="34">
        <f>'Other Stuff'!K8*Scores!$E371</f>
        <v>11</v>
      </c>
      <c r="K371" s="34">
        <f>'Other Stuff'!L8*Scores!$E371</f>
        <v>11</v>
      </c>
      <c r="L371" s="34">
        <f>'Other Stuff'!M8*Scores!$E371</f>
        <v>11</v>
      </c>
      <c r="M371" s="34">
        <f>'Other Stuff'!N8*Scores!$E371</f>
        <v>0</v>
      </c>
      <c r="N371" s="34">
        <f>'Other Stuff'!O8*Scores!$E371</f>
        <v>0</v>
      </c>
      <c r="O371" s="34">
        <f>'Other Stuff'!P8*Scores!$E371</f>
        <v>11</v>
      </c>
      <c r="P371" s="34">
        <f>'Other Stuff'!Q8*Scores!$E371</f>
        <v>0</v>
      </c>
      <c r="Q371" s="34">
        <f>'Other Stuff'!R8*Scores!$E371</f>
        <v>0</v>
      </c>
      <c r="R371" s="34">
        <f>'Other Stuff'!S8*Scores!$E371</f>
        <v>11</v>
      </c>
      <c r="S371" s="34">
        <f>'Other Stuff'!T8*Scores!$E371</f>
        <v>0</v>
      </c>
      <c r="T371" s="34">
        <f>'Other Stuff'!U8*Scores!$E371</f>
        <v>11</v>
      </c>
      <c r="U371" s="34">
        <f>'Other Stuff'!V8*Scores!$E371</f>
        <v>11</v>
      </c>
      <c r="V371" s="34">
        <f>'Other Stuff'!W8*Scores!$E371</f>
        <v>0</v>
      </c>
      <c r="W371" s="34">
        <f>'Other Stuff'!X8*Scores!$E371</f>
        <v>11</v>
      </c>
      <c r="X371" s="34">
        <f>'Other Stuff'!Y8*Scores!$E371</f>
        <v>11</v>
      </c>
      <c r="Y371" s="34">
        <f>'Other Stuff'!Z8*Scores!$E371</f>
        <v>11</v>
      </c>
      <c r="Z371" s="34">
        <f>'Other Stuff'!AA8*Scores!$E371</f>
        <v>0</v>
      </c>
      <c r="AA371" s="34">
        <f>'Other Stuff'!AB8*Scores!$E371</f>
        <v>11</v>
      </c>
      <c r="AB371" s="34">
        <f>'Other Stuff'!AC8*Scores!$E371</f>
        <v>11</v>
      </c>
      <c r="AC371" s="34">
        <f>'Other Stuff'!AD8*Scores!$E371</f>
        <v>0</v>
      </c>
      <c r="AD371" s="34">
        <f>'Other Stuff'!AE8*Scores!$E371</f>
        <v>11</v>
      </c>
      <c r="AE371" s="34">
        <f>'Other Stuff'!AF8*Scores!$E371</f>
        <v>11</v>
      </c>
      <c r="AF371" s="34">
        <f>'Other Stuff'!AG8*Scores!$E371</f>
        <v>0</v>
      </c>
      <c r="AG371" s="34">
        <f>'Other Stuff'!AH8*Scores!$E371</f>
        <v>11</v>
      </c>
      <c r="AH371" s="34">
        <f>'Other Stuff'!AI8*Scores!$E371</f>
        <v>11</v>
      </c>
      <c r="AI371" s="34">
        <f>'Other Stuff'!AJ8*Scores!$E371</f>
        <v>0</v>
      </c>
      <c r="AJ371" s="34">
        <f>'Other Stuff'!AK8*Scores!$E371</f>
        <v>0</v>
      </c>
      <c r="AK371" s="34">
        <f>'Other Stuff'!AL8*Scores!$E371</f>
        <v>0</v>
      </c>
      <c r="AL371" s="34">
        <f>'Other Stuff'!AM8*Scores!$E371</f>
        <v>0</v>
      </c>
      <c r="AM371" s="34">
        <f>'Other Stuff'!AN8*Scores!$E371</f>
        <v>0</v>
      </c>
      <c r="AN371" s="34">
        <f>'Other Stuff'!AO8*Scores!$E371</f>
        <v>0</v>
      </c>
      <c r="AO371" s="34">
        <f>'Other Stuff'!AP8*Scores!$E371</f>
        <v>0</v>
      </c>
      <c r="AP371" s="34">
        <f>'Other Stuff'!AQ8*Scores!$E371</f>
        <v>0</v>
      </c>
      <c r="AQ371" s="34">
        <f>'Other Stuff'!AR8*Scores!$E371</f>
        <v>0</v>
      </c>
      <c r="AR371" s="34">
        <f>'Other Stuff'!AS8*Scores!$E371</f>
        <v>0</v>
      </c>
      <c r="AS371" s="34">
        <f>'Other Stuff'!AT8*Scores!$E371</f>
        <v>0</v>
      </c>
      <c r="AT371" s="34">
        <f>'Other Stuff'!AU8*Scores!$E371</f>
        <v>0</v>
      </c>
      <c r="AU371" s="34">
        <f>'Other Stuff'!AV8*Scores!$E371</f>
        <v>0</v>
      </c>
      <c r="AV371" s="34">
        <f>'Other Stuff'!AW8*Scores!$E371</f>
        <v>0</v>
      </c>
      <c r="AW371" s="34">
        <f>'Other Stuff'!AX8*Scores!$E371</f>
        <v>0</v>
      </c>
      <c r="AX371" s="34">
        <f>'Other Stuff'!AY8*Scores!$E371</f>
        <v>0</v>
      </c>
      <c r="AY371" s="34">
        <f>'Other Stuff'!AZ8*Scores!$E371</f>
        <v>0</v>
      </c>
      <c r="AZ371" s="34">
        <f>'Other Stuff'!BA8*Scores!$E371</f>
        <v>0</v>
      </c>
    </row>
    <row r="372" spans="1:52" x14ac:dyDescent="0.3">
      <c r="A372">
        <f>'Other Stuff'!A9</f>
        <v>505</v>
      </c>
      <c r="B372" t="s">
        <v>654</v>
      </c>
      <c r="C372" t="str">
        <f>'Other Stuff'!D9</f>
        <v>recognising the reference to Raw Spirit</v>
      </c>
      <c r="D372" s="34">
        <f>'Other Stuff'!E9</f>
        <v>2</v>
      </c>
      <c r="E372" s="34">
        <f>'Other Stuff'!F9</f>
        <v>14</v>
      </c>
      <c r="G372" s="34">
        <f>'Other Stuff'!H9*Scores!$E372</f>
        <v>14</v>
      </c>
      <c r="H372" s="34">
        <f>'Other Stuff'!I9*Scores!$E372</f>
        <v>14</v>
      </c>
      <c r="I372" s="34">
        <f>'Other Stuff'!J9*Scores!$E372</f>
        <v>14</v>
      </c>
      <c r="J372" s="34">
        <f>'Other Stuff'!K9*Scores!$E372</f>
        <v>14</v>
      </c>
      <c r="K372" s="34">
        <f>'Other Stuff'!L9*Scores!$E372</f>
        <v>14</v>
      </c>
      <c r="L372" s="34">
        <f>'Other Stuff'!M9*Scores!$E372</f>
        <v>14</v>
      </c>
      <c r="M372" s="34">
        <f>'Other Stuff'!N9*Scores!$E372</f>
        <v>0</v>
      </c>
      <c r="N372" s="34">
        <f>'Other Stuff'!O9*Scores!$E372</f>
        <v>0</v>
      </c>
      <c r="O372" s="34">
        <f>'Other Stuff'!P9*Scores!$E372</f>
        <v>14</v>
      </c>
      <c r="P372" s="34">
        <f>'Other Stuff'!Q9*Scores!$E372</f>
        <v>0</v>
      </c>
      <c r="Q372" s="34">
        <f>'Other Stuff'!R9*Scores!$E372</f>
        <v>14</v>
      </c>
      <c r="R372" s="34">
        <f>'Other Stuff'!S9*Scores!$E372</f>
        <v>14</v>
      </c>
      <c r="S372" s="34">
        <f>'Other Stuff'!T9*Scores!$E372</f>
        <v>0</v>
      </c>
      <c r="T372" s="34">
        <f>'Other Stuff'!U9*Scores!$E372</f>
        <v>0</v>
      </c>
      <c r="U372" s="34">
        <f>'Other Stuff'!V9*Scores!$E372</f>
        <v>14</v>
      </c>
      <c r="V372" s="34">
        <f>'Other Stuff'!W9*Scores!$E372</f>
        <v>0</v>
      </c>
      <c r="W372" s="34">
        <f>'Other Stuff'!X9*Scores!$E372</f>
        <v>14</v>
      </c>
      <c r="X372" s="34">
        <f>'Other Stuff'!Y9*Scores!$E372</f>
        <v>0</v>
      </c>
      <c r="Y372" s="34">
        <f>'Other Stuff'!Z9*Scores!$E372</f>
        <v>14</v>
      </c>
      <c r="Z372" s="34">
        <f>'Other Stuff'!AA9*Scores!$E372</f>
        <v>0</v>
      </c>
      <c r="AA372" s="34">
        <f>'Other Stuff'!AB9*Scores!$E372</f>
        <v>0</v>
      </c>
      <c r="AB372" s="34">
        <f>'Other Stuff'!AC9*Scores!$E372</f>
        <v>14</v>
      </c>
      <c r="AC372" s="34">
        <f>'Other Stuff'!AD9*Scores!$E372</f>
        <v>0</v>
      </c>
      <c r="AD372" s="34">
        <f>'Other Stuff'!AE9*Scores!$E372</f>
        <v>14</v>
      </c>
      <c r="AE372" s="34">
        <f>'Other Stuff'!AF9*Scores!$E372</f>
        <v>0</v>
      </c>
      <c r="AF372" s="34">
        <f>'Other Stuff'!AG9*Scores!$E372</f>
        <v>14</v>
      </c>
      <c r="AG372" s="34">
        <f>'Other Stuff'!AH9*Scores!$E372</f>
        <v>0</v>
      </c>
      <c r="AH372" s="34">
        <f>'Other Stuff'!AI9*Scores!$E372</f>
        <v>0</v>
      </c>
      <c r="AI372" s="34">
        <f>'Other Stuff'!AJ9*Scores!$E372</f>
        <v>0</v>
      </c>
      <c r="AJ372" s="34">
        <f>'Other Stuff'!AK9*Scores!$E372</f>
        <v>0</v>
      </c>
      <c r="AK372" s="34">
        <f>'Other Stuff'!AL9*Scores!$E372</f>
        <v>0</v>
      </c>
      <c r="AL372" s="34">
        <f>'Other Stuff'!AM9*Scores!$E372</f>
        <v>0</v>
      </c>
      <c r="AM372" s="34">
        <f>'Other Stuff'!AN9*Scores!$E372</f>
        <v>0</v>
      </c>
      <c r="AN372" s="34">
        <f>'Other Stuff'!AO9*Scores!$E372</f>
        <v>0</v>
      </c>
      <c r="AO372" s="34">
        <f>'Other Stuff'!AP9*Scores!$E372</f>
        <v>0</v>
      </c>
      <c r="AP372" s="34">
        <f>'Other Stuff'!AQ9*Scores!$E372</f>
        <v>0</v>
      </c>
      <c r="AQ372" s="34">
        <f>'Other Stuff'!AR9*Scores!$E372</f>
        <v>0</v>
      </c>
      <c r="AR372" s="34">
        <f>'Other Stuff'!AS9*Scores!$E372</f>
        <v>0</v>
      </c>
      <c r="AS372" s="34">
        <f>'Other Stuff'!AT9*Scores!$E372</f>
        <v>0</v>
      </c>
      <c r="AT372" s="34">
        <f>'Other Stuff'!AU9*Scores!$E372</f>
        <v>0</v>
      </c>
      <c r="AU372" s="34">
        <f>'Other Stuff'!AV9*Scores!$E372</f>
        <v>0</v>
      </c>
      <c r="AV372" s="34">
        <f>'Other Stuff'!AW9*Scores!$E372</f>
        <v>0</v>
      </c>
      <c r="AW372" s="34">
        <f>'Other Stuff'!AX9*Scores!$E372</f>
        <v>0</v>
      </c>
      <c r="AX372" s="34">
        <f>'Other Stuff'!AY9*Scores!$E372</f>
        <v>0</v>
      </c>
      <c r="AY372" s="34">
        <f>'Other Stuff'!AZ9*Scores!$E372</f>
        <v>0</v>
      </c>
      <c r="AZ372" s="34">
        <f>'Other Stuff'!BA9*Scores!$E372</f>
        <v>0</v>
      </c>
    </row>
    <row r="373" spans="1:52" x14ac:dyDescent="0.3">
      <c r="A373">
        <f>'Other Stuff'!A10</f>
        <v>506</v>
      </c>
      <c r="B373" t="s">
        <v>654</v>
      </c>
      <c r="C373" t="str">
        <f>'Other Stuff'!D10</f>
        <v>Reference to The Wasp Factory, where each hour on the clockface delivers a different execution method.</v>
      </c>
      <c r="D373" s="34">
        <f>'Other Stuff'!E10</f>
        <v>2</v>
      </c>
      <c r="E373" s="34">
        <f>'Other Stuff'!F10</f>
        <v>6</v>
      </c>
      <c r="G373" s="34">
        <f>'Other Stuff'!H10*Scores!$E373</f>
        <v>6</v>
      </c>
      <c r="H373" s="34">
        <f>'Other Stuff'!I10*Scores!$E373</f>
        <v>6</v>
      </c>
      <c r="I373" s="34">
        <f>'Other Stuff'!J10*Scores!$E373</f>
        <v>6</v>
      </c>
      <c r="J373" s="34">
        <f>'Other Stuff'!K10*Scores!$E373</f>
        <v>6</v>
      </c>
      <c r="K373" s="34">
        <f>'Other Stuff'!L10*Scores!$E373</f>
        <v>6</v>
      </c>
      <c r="L373" s="34">
        <f>'Other Stuff'!M10*Scores!$E373</f>
        <v>6</v>
      </c>
      <c r="M373" s="34">
        <f>'Other Stuff'!N10*Scores!$E373</f>
        <v>6</v>
      </c>
      <c r="N373" s="34">
        <f>'Other Stuff'!O10*Scores!$E373</f>
        <v>6</v>
      </c>
      <c r="O373" s="34">
        <f>'Other Stuff'!P10*Scores!$E373</f>
        <v>0</v>
      </c>
      <c r="P373" s="34">
        <f>'Other Stuff'!Q10*Scores!$E373</f>
        <v>6</v>
      </c>
      <c r="Q373" s="34">
        <f>'Other Stuff'!R10*Scores!$E373</f>
        <v>0</v>
      </c>
      <c r="R373" s="34">
        <f>'Other Stuff'!S10*Scores!$E373</f>
        <v>0</v>
      </c>
      <c r="S373" s="34">
        <f>'Other Stuff'!T10*Scores!$E373</f>
        <v>0</v>
      </c>
      <c r="T373" s="34">
        <f>'Other Stuff'!U10*Scores!$E373</f>
        <v>6</v>
      </c>
      <c r="U373" s="34">
        <f>'Other Stuff'!V10*Scores!$E373</f>
        <v>6</v>
      </c>
      <c r="V373" s="34">
        <f>'Other Stuff'!W10*Scores!$E373</f>
        <v>6</v>
      </c>
      <c r="W373" s="34">
        <f>'Other Stuff'!X10*Scores!$E373</f>
        <v>6</v>
      </c>
      <c r="X373" s="34">
        <f>'Other Stuff'!Y10*Scores!$E373</f>
        <v>6</v>
      </c>
      <c r="Y373" s="34">
        <f>'Other Stuff'!Z10*Scores!$E373</f>
        <v>6</v>
      </c>
      <c r="Z373" s="34">
        <f>'Other Stuff'!AA10*Scores!$E373</f>
        <v>0</v>
      </c>
      <c r="AA373" s="34">
        <f>'Other Stuff'!AB10*Scores!$E373</f>
        <v>6</v>
      </c>
      <c r="AB373" s="34">
        <f>'Other Stuff'!AC10*Scores!$E373</f>
        <v>6</v>
      </c>
      <c r="AC373" s="34">
        <f>'Other Stuff'!AD10*Scores!$E373</f>
        <v>6</v>
      </c>
      <c r="AD373" s="34">
        <f>'Other Stuff'!AE10*Scores!$E373</f>
        <v>6</v>
      </c>
      <c r="AE373" s="34">
        <f>'Other Stuff'!AF10*Scores!$E373</f>
        <v>6</v>
      </c>
      <c r="AF373" s="34">
        <f>'Other Stuff'!AG10*Scores!$E373</f>
        <v>6</v>
      </c>
      <c r="AG373" s="34">
        <f>'Other Stuff'!AH10*Scores!$E373</f>
        <v>6</v>
      </c>
      <c r="AH373" s="34">
        <f>'Other Stuff'!AI10*Scores!$E373</f>
        <v>6</v>
      </c>
      <c r="AI373" s="34">
        <f>'Other Stuff'!AJ10*Scores!$E373</f>
        <v>0</v>
      </c>
      <c r="AJ373" s="34">
        <f>'Other Stuff'!AK10*Scores!$E373</f>
        <v>0</v>
      </c>
      <c r="AK373" s="34">
        <f>'Other Stuff'!AL10*Scores!$E373</f>
        <v>0</v>
      </c>
      <c r="AL373" s="34">
        <f>'Other Stuff'!AM10*Scores!$E373</f>
        <v>0</v>
      </c>
      <c r="AM373" s="34">
        <f>'Other Stuff'!AN10*Scores!$E373</f>
        <v>0</v>
      </c>
      <c r="AN373" s="34">
        <f>'Other Stuff'!AO10*Scores!$E373</f>
        <v>0</v>
      </c>
      <c r="AO373" s="34">
        <f>'Other Stuff'!AP10*Scores!$E373</f>
        <v>0</v>
      </c>
      <c r="AP373" s="34">
        <f>'Other Stuff'!AQ10*Scores!$E373</f>
        <v>0</v>
      </c>
      <c r="AQ373" s="34">
        <f>'Other Stuff'!AR10*Scores!$E373</f>
        <v>0</v>
      </c>
      <c r="AR373" s="34">
        <f>'Other Stuff'!AS10*Scores!$E373</f>
        <v>0</v>
      </c>
      <c r="AS373" s="34">
        <f>'Other Stuff'!AT10*Scores!$E373</f>
        <v>0</v>
      </c>
      <c r="AT373" s="34">
        <f>'Other Stuff'!AU10*Scores!$E373</f>
        <v>0</v>
      </c>
      <c r="AU373" s="34">
        <f>'Other Stuff'!AV10*Scores!$E373</f>
        <v>0</v>
      </c>
      <c r="AV373" s="34">
        <f>'Other Stuff'!AW10*Scores!$E373</f>
        <v>0</v>
      </c>
      <c r="AW373" s="34">
        <f>'Other Stuff'!AX10*Scores!$E373</f>
        <v>0</v>
      </c>
      <c r="AX373" s="34">
        <f>'Other Stuff'!AY10*Scores!$E373</f>
        <v>0</v>
      </c>
      <c r="AY373" s="34">
        <f>'Other Stuff'!AZ10*Scores!$E373</f>
        <v>0</v>
      </c>
      <c r="AZ373" s="34">
        <f>'Other Stuff'!BA10*Scores!$E373</f>
        <v>0</v>
      </c>
    </row>
    <row r="374" spans="1:52" x14ac:dyDescent="0.3">
      <c r="A374">
        <f>'Other Stuff'!A11</f>
        <v>507</v>
      </c>
      <c r="B374" t="s">
        <v>654</v>
      </c>
      <c r="C374" t="str">
        <f>'Other Stuff'!D11</f>
        <v>Kevin Ayers, Didn’t' Feel Lonely Until…</v>
      </c>
      <c r="D374" s="34">
        <f>'Other Stuff'!E11</f>
        <v>1</v>
      </c>
      <c r="E374" s="34">
        <f>'Other Stuff'!F11</f>
        <v>1</v>
      </c>
      <c r="G374" s="34">
        <f>'Other Stuff'!H11*Scores!$E374</f>
        <v>0</v>
      </c>
      <c r="H374" s="34">
        <f>'Other Stuff'!I11*Scores!$E374</f>
        <v>0</v>
      </c>
      <c r="I374" s="34">
        <f>'Other Stuff'!J11*Scores!$E374</f>
        <v>1</v>
      </c>
      <c r="J374" s="34">
        <f>'Other Stuff'!K11*Scores!$E374</f>
        <v>1</v>
      </c>
      <c r="K374" s="34">
        <f>'Other Stuff'!L11*Scores!$E374</f>
        <v>1</v>
      </c>
      <c r="L374" s="34">
        <f>'Other Stuff'!M11*Scores!$E374</f>
        <v>1</v>
      </c>
      <c r="M374" s="34">
        <f>'Other Stuff'!N11*Scores!$E374</f>
        <v>1</v>
      </c>
      <c r="N374" s="34">
        <f>'Other Stuff'!O11*Scores!$E374</f>
        <v>0</v>
      </c>
      <c r="O374" s="34">
        <f>'Other Stuff'!P11*Scores!$E374</f>
        <v>1</v>
      </c>
      <c r="P374" s="34">
        <f>'Other Stuff'!Q11*Scores!$E374</f>
        <v>1</v>
      </c>
      <c r="Q374" s="34">
        <f>'Other Stuff'!R11*Scores!$E374</f>
        <v>1</v>
      </c>
      <c r="R374" s="34">
        <f>'Other Stuff'!S11*Scores!$E374</f>
        <v>1</v>
      </c>
      <c r="S374" s="34">
        <f>'Other Stuff'!T11*Scores!$E374</f>
        <v>0</v>
      </c>
      <c r="T374" s="34">
        <f>'Other Stuff'!U11*Scores!$E374</f>
        <v>1</v>
      </c>
      <c r="U374" s="34">
        <f>'Other Stuff'!V11*Scores!$E374</f>
        <v>1</v>
      </c>
      <c r="V374" s="34">
        <f>'Other Stuff'!W11*Scores!$E374</f>
        <v>0</v>
      </c>
      <c r="W374" s="34">
        <f>'Other Stuff'!X11*Scores!$E374</f>
        <v>1</v>
      </c>
      <c r="X374" s="34">
        <f>'Other Stuff'!Y11*Scores!$E374</f>
        <v>1</v>
      </c>
      <c r="Y374" s="34">
        <f>'Other Stuff'!Z11*Scores!$E374</f>
        <v>1</v>
      </c>
      <c r="Z374" s="34">
        <f>'Other Stuff'!AA11*Scores!$E374</f>
        <v>0</v>
      </c>
      <c r="AA374" s="34">
        <f>'Other Stuff'!AB11*Scores!$E374</f>
        <v>1</v>
      </c>
      <c r="AB374" s="34">
        <f>'Other Stuff'!AC11*Scores!$E374</f>
        <v>1</v>
      </c>
      <c r="AC374" s="34">
        <f>'Other Stuff'!AD11*Scores!$E374</f>
        <v>1</v>
      </c>
      <c r="AD374" s="34">
        <f>'Other Stuff'!AE11*Scores!$E374</f>
        <v>1</v>
      </c>
      <c r="AE374" s="34">
        <f>'Other Stuff'!AF11*Scores!$E374</f>
        <v>1</v>
      </c>
      <c r="AF374" s="34">
        <f>'Other Stuff'!AG11*Scores!$E374</f>
        <v>1</v>
      </c>
      <c r="AG374" s="34">
        <f>'Other Stuff'!AH11*Scores!$E374</f>
        <v>1</v>
      </c>
      <c r="AH374" s="34">
        <f>'Other Stuff'!AI11*Scores!$E374</f>
        <v>1</v>
      </c>
      <c r="AI374" s="34">
        <f>'Other Stuff'!AJ11*Scores!$E374</f>
        <v>0</v>
      </c>
      <c r="AJ374" s="34">
        <f>'Other Stuff'!AK11*Scores!$E374</f>
        <v>0</v>
      </c>
      <c r="AK374" s="34">
        <f>'Other Stuff'!AL11*Scores!$E374</f>
        <v>0</v>
      </c>
      <c r="AL374" s="34">
        <f>'Other Stuff'!AM11*Scores!$E374</f>
        <v>0</v>
      </c>
      <c r="AM374" s="34">
        <f>'Other Stuff'!AN11*Scores!$E374</f>
        <v>0</v>
      </c>
      <c r="AN374" s="34">
        <f>'Other Stuff'!AO11*Scores!$E374</f>
        <v>0</v>
      </c>
      <c r="AO374" s="34">
        <f>'Other Stuff'!AP11*Scores!$E374</f>
        <v>0</v>
      </c>
      <c r="AP374" s="34">
        <f>'Other Stuff'!AQ11*Scores!$E374</f>
        <v>0</v>
      </c>
      <c r="AQ374" s="34">
        <f>'Other Stuff'!AR11*Scores!$E374</f>
        <v>0</v>
      </c>
      <c r="AR374" s="34">
        <f>'Other Stuff'!AS11*Scores!$E374</f>
        <v>0</v>
      </c>
      <c r="AS374" s="34">
        <f>'Other Stuff'!AT11*Scores!$E374</f>
        <v>0</v>
      </c>
      <c r="AT374" s="34">
        <f>'Other Stuff'!AU11*Scores!$E374</f>
        <v>0</v>
      </c>
      <c r="AU374" s="34">
        <f>'Other Stuff'!AV11*Scores!$E374</f>
        <v>0</v>
      </c>
      <c r="AV374" s="34">
        <f>'Other Stuff'!AW11*Scores!$E374</f>
        <v>0</v>
      </c>
      <c r="AW374" s="34">
        <f>'Other Stuff'!AX11*Scores!$E374</f>
        <v>0</v>
      </c>
      <c r="AX374" s="34">
        <f>'Other Stuff'!AY11*Scores!$E374</f>
        <v>0</v>
      </c>
      <c r="AY374" s="34">
        <f>'Other Stuff'!AZ11*Scores!$E374</f>
        <v>0</v>
      </c>
      <c r="AZ374" s="34">
        <f>'Other Stuff'!BA11*Scores!$E374</f>
        <v>0</v>
      </c>
    </row>
    <row r="375" spans="1:52" x14ac:dyDescent="0.3">
      <c r="A375">
        <f>'Other Stuff'!A12</f>
        <v>508</v>
      </c>
      <c r="B375" t="s">
        <v>654</v>
      </c>
      <c r="C375" t="str">
        <f>'Other Stuff'!D12</f>
        <v>Fairport Convention, Meet on the Ledge</v>
      </c>
      <c r="D375" s="34">
        <f>'Other Stuff'!E12</f>
        <v>1</v>
      </c>
      <c r="E375" s="34">
        <f>'Other Stuff'!F12</f>
        <v>1</v>
      </c>
      <c r="G375" s="34">
        <f>'Other Stuff'!H12*Scores!$E375</f>
        <v>1</v>
      </c>
      <c r="H375" s="34">
        <f>'Other Stuff'!I12*Scores!$E375</f>
        <v>0</v>
      </c>
      <c r="I375" s="34">
        <f>'Other Stuff'!J12*Scores!$E375</f>
        <v>1</v>
      </c>
      <c r="J375" s="34">
        <f>'Other Stuff'!K12*Scores!$E375</f>
        <v>1</v>
      </c>
      <c r="K375" s="34">
        <f>'Other Stuff'!L12*Scores!$E375</f>
        <v>1</v>
      </c>
      <c r="L375" s="34">
        <f>'Other Stuff'!M12*Scores!$E375</f>
        <v>1</v>
      </c>
      <c r="M375" s="34">
        <f>'Other Stuff'!N12*Scores!$E375</f>
        <v>1</v>
      </c>
      <c r="N375" s="34">
        <f>'Other Stuff'!O12*Scores!$E375</f>
        <v>0</v>
      </c>
      <c r="O375" s="34">
        <f>'Other Stuff'!P12*Scores!$E375</f>
        <v>1</v>
      </c>
      <c r="P375" s="34">
        <f>'Other Stuff'!Q12*Scores!$E375</f>
        <v>1</v>
      </c>
      <c r="Q375" s="34">
        <f>'Other Stuff'!R12*Scores!$E375</f>
        <v>1</v>
      </c>
      <c r="R375" s="34">
        <f>'Other Stuff'!S12*Scores!$E375</f>
        <v>1</v>
      </c>
      <c r="S375" s="34">
        <f>'Other Stuff'!T12*Scores!$E375</f>
        <v>0</v>
      </c>
      <c r="T375" s="34">
        <f>'Other Stuff'!U12*Scores!$E375</f>
        <v>1</v>
      </c>
      <c r="U375" s="34">
        <f>'Other Stuff'!V12*Scores!$E375</f>
        <v>1</v>
      </c>
      <c r="V375" s="34">
        <f>'Other Stuff'!W12*Scores!$E375</f>
        <v>0</v>
      </c>
      <c r="W375" s="34">
        <f>'Other Stuff'!X12*Scores!$E375</f>
        <v>1</v>
      </c>
      <c r="X375" s="34">
        <f>'Other Stuff'!Y12*Scores!$E375</f>
        <v>1</v>
      </c>
      <c r="Y375" s="34">
        <f>'Other Stuff'!Z12*Scores!$E375</f>
        <v>1</v>
      </c>
      <c r="Z375" s="34">
        <f>'Other Stuff'!AA12*Scores!$E375</f>
        <v>0</v>
      </c>
      <c r="AA375" s="34">
        <f>'Other Stuff'!AB12*Scores!$E375</f>
        <v>1</v>
      </c>
      <c r="AB375" s="34">
        <f>'Other Stuff'!AC12*Scores!$E375</f>
        <v>1</v>
      </c>
      <c r="AC375" s="34">
        <f>'Other Stuff'!AD12*Scores!$E375</f>
        <v>1</v>
      </c>
      <c r="AD375" s="34">
        <f>'Other Stuff'!AE12*Scores!$E375</f>
        <v>1</v>
      </c>
      <c r="AE375" s="34">
        <f>'Other Stuff'!AF12*Scores!$E375</f>
        <v>0</v>
      </c>
      <c r="AF375" s="34">
        <f>'Other Stuff'!AG12*Scores!$E375</f>
        <v>1</v>
      </c>
      <c r="AG375" s="34">
        <f>'Other Stuff'!AH12*Scores!$E375</f>
        <v>1</v>
      </c>
      <c r="AH375" s="34">
        <f>'Other Stuff'!AI12*Scores!$E375</f>
        <v>1</v>
      </c>
      <c r="AI375" s="34">
        <f>'Other Stuff'!AJ12*Scores!$E375</f>
        <v>0</v>
      </c>
      <c r="AJ375" s="34">
        <f>'Other Stuff'!AK12*Scores!$E375</f>
        <v>0</v>
      </c>
      <c r="AK375" s="34">
        <f>'Other Stuff'!AL12*Scores!$E375</f>
        <v>0</v>
      </c>
      <c r="AL375" s="34">
        <f>'Other Stuff'!AM12*Scores!$E375</f>
        <v>0</v>
      </c>
      <c r="AM375" s="34">
        <f>'Other Stuff'!AN12*Scores!$E375</f>
        <v>0</v>
      </c>
      <c r="AN375" s="34">
        <f>'Other Stuff'!AO12*Scores!$E375</f>
        <v>0</v>
      </c>
      <c r="AO375" s="34">
        <f>'Other Stuff'!AP12*Scores!$E375</f>
        <v>0</v>
      </c>
      <c r="AP375" s="34">
        <f>'Other Stuff'!AQ12*Scores!$E375</f>
        <v>0</v>
      </c>
      <c r="AQ375" s="34">
        <f>'Other Stuff'!AR12*Scores!$E375</f>
        <v>0</v>
      </c>
      <c r="AR375" s="34">
        <f>'Other Stuff'!AS12*Scores!$E375</f>
        <v>0</v>
      </c>
      <c r="AS375" s="34">
        <f>'Other Stuff'!AT12*Scores!$E375</f>
        <v>0</v>
      </c>
      <c r="AT375" s="34">
        <f>'Other Stuff'!AU12*Scores!$E375</f>
        <v>0</v>
      </c>
      <c r="AU375" s="34">
        <f>'Other Stuff'!AV12*Scores!$E375</f>
        <v>0</v>
      </c>
      <c r="AV375" s="34">
        <f>'Other Stuff'!AW12*Scores!$E375</f>
        <v>0</v>
      </c>
      <c r="AW375" s="34">
        <f>'Other Stuff'!AX12*Scores!$E375</f>
        <v>0</v>
      </c>
      <c r="AX375" s="34">
        <f>'Other Stuff'!AY12*Scores!$E375</f>
        <v>0</v>
      </c>
      <c r="AY375" s="34">
        <f>'Other Stuff'!AZ12*Scores!$E375</f>
        <v>0</v>
      </c>
      <c r="AZ375" s="34">
        <f>'Other Stuff'!BA12*Scores!$E375</f>
        <v>0</v>
      </c>
    </row>
    <row r="376" spans="1:52" x14ac:dyDescent="0.3">
      <c r="A376">
        <f>'Other Stuff'!A13</f>
        <v>509</v>
      </c>
      <c r="B376" t="s">
        <v>654</v>
      </c>
      <c r="C376" t="str">
        <f>'Other Stuff'!D13</f>
        <v>The Motels, Total Control</v>
      </c>
      <c r="D376" s="34">
        <f>'Other Stuff'!E13</f>
        <v>1</v>
      </c>
      <c r="E376" s="34">
        <f>'Other Stuff'!F13</f>
        <v>1</v>
      </c>
      <c r="G376" s="34">
        <f>'Other Stuff'!H13*Scores!$E376</f>
        <v>1</v>
      </c>
      <c r="H376" s="34">
        <f>'Other Stuff'!I13*Scores!$E376</f>
        <v>0</v>
      </c>
      <c r="I376" s="34">
        <f>'Other Stuff'!J13*Scores!$E376</f>
        <v>1</v>
      </c>
      <c r="J376" s="34">
        <f>'Other Stuff'!K13*Scores!$E376</f>
        <v>1</v>
      </c>
      <c r="K376" s="34">
        <f>'Other Stuff'!L13*Scores!$E376</f>
        <v>1</v>
      </c>
      <c r="L376" s="34">
        <f>'Other Stuff'!M13*Scores!$E376</f>
        <v>1</v>
      </c>
      <c r="M376" s="34">
        <f>'Other Stuff'!N13*Scores!$E376</f>
        <v>1</v>
      </c>
      <c r="N376" s="34">
        <f>'Other Stuff'!O13*Scores!$E376</f>
        <v>0</v>
      </c>
      <c r="O376" s="34">
        <f>'Other Stuff'!P13*Scores!$E376</f>
        <v>1</v>
      </c>
      <c r="P376" s="34">
        <f>'Other Stuff'!Q13*Scores!$E376</f>
        <v>1</v>
      </c>
      <c r="Q376" s="34">
        <f>'Other Stuff'!R13*Scores!$E376</f>
        <v>1</v>
      </c>
      <c r="R376" s="34">
        <f>'Other Stuff'!S13*Scores!$E376</f>
        <v>1</v>
      </c>
      <c r="S376" s="34">
        <f>'Other Stuff'!T13*Scores!$E376</f>
        <v>0</v>
      </c>
      <c r="T376" s="34">
        <f>'Other Stuff'!U13*Scores!$E376</f>
        <v>1</v>
      </c>
      <c r="U376" s="34">
        <f>'Other Stuff'!V13*Scores!$E376</f>
        <v>1</v>
      </c>
      <c r="V376" s="34">
        <f>'Other Stuff'!W13*Scores!$E376</f>
        <v>0</v>
      </c>
      <c r="W376" s="34">
        <f>'Other Stuff'!X13*Scores!$E376</f>
        <v>1</v>
      </c>
      <c r="X376" s="34">
        <f>'Other Stuff'!Y13*Scores!$E376</f>
        <v>1</v>
      </c>
      <c r="Y376" s="34">
        <f>'Other Stuff'!Z13*Scores!$E376</f>
        <v>1</v>
      </c>
      <c r="Z376" s="34">
        <f>'Other Stuff'!AA13*Scores!$E376</f>
        <v>0</v>
      </c>
      <c r="AA376" s="34">
        <f>'Other Stuff'!AB13*Scores!$E376</f>
        <v>1</v>
      </c>
      <c r="AB376" s="34">
        <f>'Other Stuff'!AC13*Scores!$E376</f>
        <v>1</v>
      </c>
      <c r="AC376" s="34">
        <f>'Other Stuff'!AD13*Scores!$E376</f>
        <v>1</v>
      </c>
      <c r="AD376" s="34">
        <f>'Other Stuff'!AE13*Scores!$E376</f>
        <v>1</v>
      </c>
      <c r="AE376" s="34">
        <f>'Other Stuff'!AF13*Scores!$E376</f>
        <v>1</v>
      </c>
      <c r="AF376" s="34">
        <f>'Other Stuff'!AG13*Scores!$E376</f>
        <v>1</v>
      </c>
      <c r="AG376" s="34">
        <f>'Other Stuff'!AH13*Scores!$E376</f>
        <v>1</v>
      </c>
      <c r="AH376" s="34">
        <f>'Other Stuff'!AI13*Scores!$E376</f>
        <v>1</v>
      </c>
      <c r="AI376" s="34">
        <f>'Other Stuff'!AJ13*Scores!$E376</f>
        <v>0</v>
      </c>
      <c r="AJ376" s="34">
        <f>'Other Stuff'!AK13*Scores!$E376</f>
        <v>0</v>
      </c>
      <c r="AK376" s="34">
        <f>'Other Stuff'!AL13*Scores!$E376</f>
        <v>0</v>
      </c>
      <c r="AL376" s="34">
        <f>'Other Stuff'!AM13*Scores!$E376</f>
        <v>0</v>
      </c>
      <c r="AM376" s="34">
        <f>'Other Stuff'!AN13*Scores!$E376</f>
        <v>0</v>
      </c>
      <c r="AN376" s="34">
        <f>'Other Stuff'!AO13*Scores!$E376</f>
        <v>0</v>
      </c>
      <c r="AO376" s="34">
        <f>'Other Stuff'!AP13*Scores!$E376</f>
        <v>0</v>
      </c>
      <c r="AP376" s="34">
        <f>'Other Stuff'!AQ13*Scores!$E376</f>
        <v>0</v>
      </c>
      <c r="AQ376" s="34">
        <f>'Other Stuff'!AR13*Scores!$E376</f>
        <v>0</v>
      </c>
      <c r="AR376" s="34">
        <f>'Other Stuff'!AS13*Scores!$E376</f>
        <v>0</v>
      </c>
      <c r="AS376" s="34">
        <f>'Other Stuff'!AT13*Scores!$E376</f>
        <v>0</v>
      </c>
      <c r="AT376" s="34">
        <f>'Other Stuff'!AU13*Scores!$E376</f>
        <v>0</v>
      </c>
      <c r="AU376" s="34">
        <f>'Other Stuff'!AV13*Scores!$E376</f>
        <v>0</v>
      </c>
      <c r="AV376" s="34">
        <f>'Other Stuff'!AW13*Scores!$E376</f>
        <v>0</v>
      </c>
      <c r="AW376" s="34">
        <f>'Other Stuff'!AX13*Scores!$E376</f>
        <v>0</v>
      </c>
      <c r="AX376" s="34">
        <f>'Other Stuff'!AY13*Scores!$E376</f>
        <v>0</v>
      </c>
      <c r="AY376" s="34">
        <f>'Other Stuff'!AZ13*Scores!$E376</f>
        <v>0</v>
      </c>
      <c r="AZ376" s="34">
        <f>'Other Stuff'!BA13*Scores!$E376</f>
        <v>0</v>
      </c>
    </row>
    <row r="377" spans="1:52" x14ac:dyDescent="0.3">
      <c r="A377">
        <f>'Other Stuff'!A14</f>
        <v>510</v>
      </c>
      <c r="B377" t="s">
        <v>654</v>
      </c>
      <c r="C377" t="str">
        <f>'Other Stuff'!D14</f>
        <v>The Pogues, Sally Maclennane</v>
      </c>
      <c r="D377" s="34">
        <f>'Other Stuff'!E14</f>
        <v>1</v>
      </c>
      <c r="E377" s="34">
        <f>'Other Stuff'!F14</f>
        <v>1</v>
      </c>
      <c r="G377" s="34">
        <f>'Other Stuff'!H14*Scores!$E377</f>
        <v>1</v>
      </c>
      <c r="H377" s="34">
        <f>'Other Stuff'!I14*Scores!$E377</f>
        <v>0</v>
      </c>
      <c r="I377" s="34">
        <f>'Other Stuff'!J14*Scores!$E377</f>
        <v>1</v>
      </c>
      <c r="J377" s="34">
        <f>'Other Stuff'!K14*Scores!$E377</f>
        <v>1</v>
      </c>
      <c r="K377" s="34">
        <f>'Other Stuff'!L14*Scores!$E377</f>
        <v>1</v>
      </c>
      <c r="L377" s="34">
        <f>'Other Stuff'!M14*Scores!$E377</f>
        <v>1</v>
      </c>
      <c r="M377" s="34">
        <f>'Other Stuff'!N14*Scores!$E377</f>
        <v>1</v>
      </c>
      <c r="N377" s="34">
        <f>'Other Stuff'!O14*Scores!$E377</f>
        <v>0</v>
      </c>
      <c r="O377" s="34">
        <f>'Other Stuff'!P14*Scores!$E377</f>
        <v>1</v>
      </c>
      <c r="P377" s="34">
        <f>'Other Stuff'!Q14*Scores!$E377</f>
        <v>1</v>
      </c>
      <c r="Q377" s="34">
        <f>'Other Stuff'!R14*Scores!$E377</f>
        <v>1</v>
      </c>
      <c r="R377" s="34">
        <f>'Other Stuff'!S14*Scores!$E377</f>
        <v>1</v>
      </c>
      <c r="S377" s="34">
        <f>'Other Stuff'!T14*Scores!$E377</f>
        <v>0</v>
      </c>
      <c r="T377" s="34">
        <f>'Other Stuff'!U14*Scores!$E377</f>
        <v>1</v>
      </c>
      <c r="U377" s="34">
        <f>'Other Stuff'!V14*Scores!$E377</f>
        <v>1</v>
      </c>
      <c r="V377" s="34">
        <f>'Other Stuff'!W14*Scores!$E377</f>
        <v>0</v>
      </c>
      <c r="W377" s="34">
        <f>'Other Stuff'!X14*Scores!$E377</f>
        <v>1</v>
      </c>
      <c r="X377" s="34">
        <f>'Other Stuff'!Y14*Scores!$E377</f>
        <v>1</v>
      </c>
      <c r="Y377" s="34">
        <f>'Other Stuff'!Z14*Scores!$E377</f>
        <v>1</v>
      </c>
      <c r="Z377" s="34">
        <f>'Other Stuff'!AA14*Scores!$E377</f>
        <v>0</v>
      </c>
      <c r="AA377" s="34">
        <f>'Other Stuff'!AB14*Scores!$E377</f>
        <v>1</v>
      </c>
      <c r="AB377" s="34">
        <f>'Other Stuff'!AC14*Scores!$E377</f>
        <v>1</v>
      </c>
      <c r="AC377" s="34">
        <f>'Other Stuff'!AD14*Scores!$E377</f>
        <v>1</v>
      </c>
      <c r="AD377" s="34">
        <f>'Other Stuff'!AE14*Scores!$E377</f>
        <v>1</v>
      </c>
      <c r="AE377" s="34">
        <f>'Other Stuff'!AF14*Scores!$E377</f>
        <v>1</v>
      </c>
      <c r="AF377" s="34">
        <f>'Other Stuff'!AG14*Scores!$E377</f>
        <v>1</v>
      </c>
      <c r="AG377" s="34">
        <f>'Other Stuff'!AH14*Scores!$E377</f>
        <v>1</v>
      </c>
      <c r="AH377" s="34">
        <f>'Other Stuff'!AI14*Scores!$E377</f>
        <v>1</v>
      </c>
      <c r="AI377" s="34">
        <f>'Other Stuff'!AJ14*Scores!$E377</f>
        <v>0</v>
      </c>
      <c r="AJ377" s="34">
        <f>'Other Stuff'!AK14*Scores!$E377</f>
        <v>0</v>
      </c>
      <c r="AK377" s="34">
        <f>'Other Stuff'!AL14*Scores!$E377</f>
        <v>0</v>
      </c>
      <c r="AL377" s="34">
        <f>'Other Stuff'!AM14*Scores!$E377</f>
        <v>0</v>
      </c>
      <c r="AM377" s="34">
        <f>'Other Stuff'!AN14*Scores!$E377</f>
        <v>0</v>
      </c>
      <c r="AN377" s="34">
        <f>'Other Stuff'!AO14*Scores!$E377</f>
        <v>0</v>
      </c>
      <c r="AO377" s="34">
        <f>'Other Stuff'!AP14*Scores!$E377</f>
        <v>0</v>
      </c>
      <c r="AP377" s="34">
        <f>'Other Stuff'!AQ14*Scores!$E377</f>
        <v>0</v>
      </c>
      <c r="AQ377" s="34">
        <f>'Other Stuff'!AR14*Scores!$E377</f>
        <v>0</v>
      </c>
      <c r="AR377" s="34">
        <f>'Other Stuff'!AS14*Scores!$E377</f>
        <v>0</v>
      </c>
      <c r="AS377" s="34">
        <f>'Other Stuff'!AT14*Scores!$E377</f>
        <v>0</v>
      </c>
      <c r="AT377" s="34">
        <f>'Other Stuff'!AU14*Scores!$E377</f>
        <v>0</v>
      </c>
      <c r="AU377" s="34">
        <f>'Other Stuff'!AV14*Scores!$E377</f>
        <v>0</v>
      </c>
      <c r="AV377" s="34">
        <f>'Other Stuff'!AW14*Scores!$E377</f>
        <v>0</v>
      </c>
      <c r="AW377" s="34">
        <f>'Other Stuff'!AX14*Scores!$E377</f>
        <v>0</v>
      </c>
      <c r="AX377" s="34">
        <f>'Other Stuff'!AY14*Scores!$E377</f>
        <v>0</v>
      </c>
      <c r="AY377" s="34">
        <f>'Other Stuff'!AZ14*Scores!$E377</f>
        <v>0</v>
      </c>
      <c r="AZ377" s="34">
        <f>'Other Stuff'!BA14*Scores!$E377</f>
        <v>0</v>
      </c>
    </row>
    <row r="378" spans="1:52" x14ac:dyDescent="0.3">
      <c r="A378">
        <f>'Other Stuff'!A15</f>
        <v>511</v>
      </c>
      <c r="B378" t="s">
        <v>654</v>
      </c>
      <c r="C378" t="str">
        <f>'Other Stuff'!D15</f>
        <v>Thompson, Alec Eiffel</v>
      </c>
      <c r="D378" s="34">
        <f>'Other Stuff'!E15</f>
        <v>1</v>
      </c>
      <c r="E378" s="34">
        <f>'Other Stuff'!F15</f>
        <v>1</v>
      </c>
      <c r="G378" s="34">
        <f>'Other Stuff'!H15*Scores!$E378</f>
        <v>0</v>
      </c>
      <c r="H378" s="34">
        <f>'Other Stuff'!I15*Scores!$E378</f>
        <v>0</v>
      </c>
      <c r="I378" s="34">
        <f>'Other Stuff'!J15*Scores!$E378</f>
        <v>1</v>
      </c>
      <c r="J378" s="34">
        <f>'Other Stuff'!K15*Scores!$E378</f>
        <v>1</v>
      </c>
      <c r="K378" s="34">
        <f>'Other Stuff'!L15*Scores!$E378</f>
        <v>1</v>
      </c>
      <c r="L378" s="34">
        <f>'Other Stuff'!M15*Scores!$E378</f>
        <v>1</v>
      </c>
      <c r="M378" s="34">
        <f>'Other Stuff'!N15*Scores!$E378</f>
        <v>1</v>
      </c>
      <c r="N378" s="34">
        <f>'Other Stuff'!O15*Scores!$E378</f>
        <v>0</v>
      </c>
      <c r="O378" s="34">
        <f>'Other Stuff'!P15*Scores!$E378</f>
        <v>1</v>
      </c>
      <c r="P378" s="34">
        <f>'Other Stuff'!Q15*Scores!$E378</f>
        <v>1</v>
      </c>
      <c r="Q378" s="34">
        <f>'Other Stuff'!R15*Scores!$E378</f>
        <v>1</v>
      </c>
      <c r="R378" s="34">
        <f>'Other Stuff'!S15*Scores!$E378</f>
        <v>1</v>
      </c>
      <c r="S378" s="34">
        <f>'Other Stuff'!T15*Scores!$E378</f>
        <v>0</v>
      </c>
      <c r="T378" s="34">
        <f>'Other Stuff'!U15*Scores!$E378</f>
        <v>1</v>
      </c>
      <c r="U378" s="34">
        <f>'Other Stuff'!V15*Scores!$E378</f>
        <v>1</v>
      </c>
      <c r="V378" s="34">
        <f>'Other Stuff'!W15*Scores!$E378</f>
        <v>0</v>
      </c>
      <c r="W378" s="34">
        <f>'Other Stuff'!X15*Scores!$E378</f>
        <v>1</v>
      </c>
      <c r="X378" s="34">
        <f>'Other Stuff'!Y15*Scores!$E378</f>
        <v>1</v>
      </c>
      <c r="Y378" s="34">
        <f>'Other Stuff'!Z15*Scores!$E378</f>
        <v>1</v>
      </c>
      <c r="Z378" s="34">
        <f>'Other Stuff'!AA15*Scores!$E378</f>
        <v>0</v>
      </c>
      <c r="AA378" s="34">
        <f>'Other Stuff'!AB15*Scores!$E378</f>
        <v>1</v>
      </c>
      <c r="AB378" s="34">
        <f>'Other Stuff'!AC15*Scores!$E378</f>
        <v>1</v>
      </c>
      <c r="AC378" s="34">
        <f>'Other Stuff'!AD15*Scores!$E378</f>
        <v>1</v>
      </c>
      <c r="AD378" s="34">
        <f>'Other Stuff'!AE15*Scores!$E378</f>
        <v>1</v>
      </c>
      <c r="AE378" s="34">
        <f>'Other Stuff'!AF15*Scores!$E378</f>
        <v>1</v>
      </c>
      <c r="AF378" s="34">
        <f>'Other Stuff'!AG15*Scores!$E378</f>
        <v>1</v>
      </c>
      <c r="AG378" s="34">
        <f>'Other Stuff'!AH15*Scores!$E378</f>
        <v>1</v>
      </c>
      <c r="AH378" s="34">
        <f>'Other Stuff'!AI15*Scores!$E378</f>
        <v>1</v>
      </c>
      <c r="AI378" s="34">
        <f>'Other Stuff'!AJ15*Scores!$E378</f>
        <v>0</v>
      </c>
      <c r="AJ378" s="34">
        <f>'Other Stuff'!AK15*Scores!$E378</f>
        <v>0</v>
      </c>
      <c r="AK378" s="34">
        <f>'Other Stuff'!AL15*Scores!$E378</f>
        <v>0</v>
      </c>
      <c r="AL378" s="34">
        <f>'Other Stuff'!AM15*Scores!$E378</f>
        <v>0</v>
      </c>
      <c r="AM378" s="34">
        <f>'Other Stuff'!AN15*Scores!$E378</f>
        <v>0</v>
      </c>
      <c r="AN378" s="34">
        <f>'Other Stuff'!AO15*Scores!$E378</f>
        <v>0</v>
      </c>
      <c r="AO378" s="34">
        <f>'Other Stuff'!AP15*Scores!$E378</f>
        <v>0</v>
      </c>
      <c r="AP378" s="34">
        <f>'Other Stuff'!AQ15*Scores!$E378</f>
        <v>0</v>
      </c>
      <c r="AQ378" s="34">
        <f>'Other Stuff'!AR15*Scores!$E378</f>
        <v>0</v>
      </c>
      <c r="AR378" s="34">
        <f>'Other Stuff'!AS15*Scores!$E378</f>
        <v>0</v>
      </c>
      <c r="AS378" s="34">
        <f>'Other Stuff'!AT15*Scores!$E378</f>
        <v>0</v>
      </c>
      <c r="AT378" s="34">
        <f>'Other Stuff'!AU15*Scores!$E378</f>
        <v>0</v>
      </c>
      <c r="AU378" s="34">
        <f>'Other Stuff'!AV15*Scores!$E378</f>
        <v>0</v>
      </c>
      <c r="AV378" s="34">
        <f>'Other Stuff'!AW15*Scores!$E378</f>
        <v>0</v>
      </c>
      <c r="AW378" s="34">
        <f>'Other Stuff'!AX15*Scores!$E378</f>
        <v>0</v>
      </c>
      <c r="AX378" s="34">
        <f>'Other Stuff'!AY15*Scores!$E378</f>
        <v>0</v>
      </c>
      <c r="AY378" s="34">
        <f>'Other Stuff'!AZ15*Scores!$E378</f>
        <v>0</v>
      </c>
      <c r="AZ378" s="34">
        <f>'Other Stuff'!BA15*Scores!$E378</f>
        <v>0</v>
      </c>
    </row>
    <row r="379" spans="1:52" x14ac:dyDescent="0.3">
      <c r="A379">
        <f>'Other Stuff'!A16</f>
        <v>512</v>
      </c>
      <c r="B379" t="s">
        <v>654</v>
      </c>
      <c r="C379" t="str">
        <f>'Other Stuff'!D16</f>
        <v>Neil Young, Rockin' in the Free World</v>
      </c>
      <c r="D379" s="34">
        <f>'Other Stuff'!E16</f>
        <v>1</v>
      </c>
      <c r="E379" s="34">
        <f>'Other Stuff'!F16</f>
        <v>1</v>
      </c>
      <c r="G379" s="34">
        <f>'Other Stuff'!H16*Scores!$E379</f>
        <v>1</v>
      </c>
      <c r="H379" s="34">
        <f>'Other Stuff'!I16*Scores!$E379</f>
        <v>0</v>
      </c>
      <c r="I379" s="34">
        <f>'Other Stuff'!J16*Scores!$E379</f>
        <v>1</v>
      </c>
      <c r="J379" s="34">
        <f>'Other Stuff'!K16*Scores!$E379</f>
        <v>1</v>
      </c>
      <c r="K379" s="34">
        <f>'Other Stuff'!L16*Scores!$E379</f>
        <v>1</v>
      </c>
      <c r="L379" s="34">
        <f>'Other Stuff'!M16*Scores!$E379</f>
        <v>1</v>
      </c>
      <c r="M379" s="34">
        <f>'Other Stuff'!N16*Scores!$E379</f>
        <v>1</v>
      </c>
      <c r="N379" s="34">
        <f>'Other Stuff'!O16*Scores!$E379</f>
        <v>0</v>
      </c>
      <c r="O379" s="34">
        <f>'Other Stuff'!P16*Scores!$E379</f>
        <v>1</v>
      </c>
      <c r="P379" s="34">
        <f>'Other Stuff'!Q16*Scores!$E379</f>
        <v>1</v>
      </c>
      <c r="Q379" s="34">
        <f>'Other Stuff'!R16*Scores!$E379</f>
        <v>1</v>
      </c>
      <c r="R379" s="34">
        <f>'Other Stuff'!S16*Scores!$E379</f>
        <v>1</v>
      </c>
      <c r="S379" s="34">
        <f>'Other Stuff'!T16*Scores!$E379</f>
        <v>0</v>
      </c>
      <c r="T379" s="34">
        <f>'Other Stuff'!U16*Scores!$E379</f>
        <v>1</v>
      </c>
      <c r="U379" s="34">
        <f>'Other Stuff'!V16*Scores!$E379</f>
        <v>1</v>
      </c>
      <c r="V379" s="34">
        <f>'Other Stuff'!W16*Scores!$E379</f>
        <v>0</v>
      </c>
      <c r="W379" s="34">
        <f>'Other Stuff'!X16*Scores!$E379</f>
        <v>1</v>
      </c>
      <c r="X379" s="34">
        <f>'Other Stuff'!Y16*Scores!$E379</f>
        <v>1</v>
      </c>
      <c r="Y379" s="34">
        <f>'Other Stuff'!Z16*Scores!$E379</f>
        <v>1</v>
      </c>
      <c r="Z379" s="34">
        <f>'Other Stuff'!AA16*Scores!$E379</f>
        <v>0</v>
      </c>
      <c r="AA379" s="34">
        <f>'Other Stuff'!AB16*Scores!$E379</f>
        <v>1</v>
      </c>
      <c r="AB379" s="34">
        <f>'Other Stuff'!AC16*Scores!$E379</f>
        <v>1</v>
      </c>
      <c r="AC379" s="34">
        <f>'Other Stuff'!AD16*Scores!$E379</f>
        <v>1</v>
      </c>
      <c r="AD379" s="34">
        <f>'Other Stuff'!AE16*Scores!$E379</f>
        <v>1</v>
      </c>
      <c r="AE379" s="34">
        <f>'Other Stuff'!AF16*Scores!$E379</f>
        <v>1</v>
      </c>
      <c r="AF379" s="34">
        <f>'Other Stuff'!AG16*Scores!$E379</f>
        <v>1</v>
      </c>
      <c r="AG379" s="34">
        <f>'Other Stuff'!AH16*Scores!$E379</f>
        <v>1</v>
      </c>
      <c r="AH379" s="34">
        <f>'Other Stuff'!AI16*Scores!$E379</f>
        <v>1</v>
      </c>
      <c r="AI379" s="34">
        <f>'Other Stuff'!AJ16*Scores!$E379</f>
        <v>0</v>
      </c>
      <c r="AJ379" s="34">
        <f>'Other Stuff'!AK16*Scores!$E379</f>
        <v>0</v>
      </c>
      <c r="AK379" s="34">
        <f>'Other Stuff'!AL16*Scores!$E379</f>
        <v>0</v>
      </c>
      <c r="AL379" s="34">
        <f>'Other Stuff'!AM16*Scores!$E379</f>
        <v>0</v>
      </c>
      <c r="AM379" s="34">
        <f>'Other Stuff'!AN16*Scores!$E379</f>
        <v>0</v>
      </c>
      <c r="AN379" s="34">
        <f>'Other Stuff'!AO16*Scores!$E379</f>
        <v>0</v>
      </c>
      <c r="AO379" s="34">
        <f>'Other Stuff'!AP16*Scores!$E379</f>
        <v>0</v>
      </c>
      <c r="AP379" s="34">
        <f>'Other Stuff'!AQ16*Scores!$E379</f>
        <v>0</v>
      </c>
      <c r="AQ379" s="34">
        <f>'Other Stuff'!AR16*Scores!$E379</f>
        <v>0</v>
      </c>
      <c r="AR379" s="34">
        <f>'Other Stuff'!AS16*Scores!$E379</f>
        <v>0</v>
      </c>
      <c r="AS379" s="34">
        <f>'Other Stuff'!AT16*Scores!$E379</f>
        <v>0</v>
      </c>
      <c r="AT379" s="34">
        <f>'Other Stuff'!AU16*Scores!$E379</f>
        <v>0</v>
      </c>
      <c r="AU379" s="34">
        <f>'Other Stuff'!AV16*Scores!$E379</f>
        <v>0</v>
      </c>
      <c r="AV379" s="34">
        <f>'Other Stuff'!AW16*Scores!$E379</f>
        <v>0</v>
      </c>
      <c r="AW379" s="34">
        <f>'Other Stuff'!AX16*Scores!$E379</f>
        <v>0</v>
      </c>
      <c r="AX379" s="34">
        <f>'Other Stuff'!AY16*Scores!$E379</f>
        <v>0</v>
      </c>
      <c r="AY379" s="34">
        <f>'Other Stuff'!AZ16*Scores!$E379</f>
        <v>0</v>
      </c>
      <c r="AZ379" s="34">
        <f>'Other Stuff'!BA16*Scores!$E379</f>
        <v>0</v>
      </c>
    </row>
    <row r="380" spans="1:52" x14ac:dyDescent="0.3">
      <c r="A380">
        <f>'Other Stuff'!A17</f>
        <v>513</v>
      </c>
      <c r="B380" t="s">
        <v>654</v>
      </c>
      <c r="C380" t="str">
        <f>'Other Stuff'!D17</f>
        <v>Warren Zevon, Mohammed's Radio</v>
      </c>
      <c r="D380" s="34">
        <f>'Other Stuff'!E17</f>
        <v>1</v>
      </c>
      <c r="E380" s="34">
        <f>'Other Stuff'!F17</f>
        <v>1</v>
      </c>
      <c r="G380" s="34">
        <f>'Other Stuff'!H17*Scores!$E380</f>
        <v>1</v>
      </c>
      <c r="H380" s="34">
        <f>'Other Stuff'!I17*Scores!$E380</f>
        <v>0</v>
      </c>
      <c r="I380" s="34">
        <f>'Other Stuff'!J17*Scores!$E380</f>
        <v>1</v>
      </c>
      <c r="J380" s="34">
        <f>'Other Stuff'!K17*Scores!$E380</f>
        <v>1</v>
      </c>
      <c r="K380" s="34">
        <f>'Other Stuff'!L17*Scores!$E380</f>
        <v>1</v>
      </c>
      <c r="L380" s="34">
        <f>'Other Stuff'!M17*Scores!$E380</f>
        <v>1</v>
      </c>
      <c r="M380" s="34">
        <f>'Other Stuff'!N17*Scores!$E380</f>
        <v>1</v>
      </c>
      <c r="N380" s="34">
        <f>'Other Stuff'!O17*Scores!$E380</f>
        <v>0</v>
      </c>
      <c r="O380" s="34">
        <f>'Other Stuff'!P17*Scores!$E380</f>
        <v>1</v>
      </c>
      <c r="P380" s="34">
        <f>'Other Stuff'!Q17*Scores!$E380</f>
        <v>1</v>
      </c>
      <c r="Q380" s="34">
        <f>'Other Stuff'!R17*Scores!$E380</f>
        <v>1</v>
      </c>
      <c r="R380" s="34">
        <f>'Other Stuff'!S17*Scores!$E380</f>
        <v>1</v>
      </c>
      <c r="S380" s="34">
        <f>'Other Stuff'!T17*Scores!$E380</f>
        <v>0</v>
      </c>
      <c r="T380" s="34">
        <f>'Other Stuff'!U17*Scores!$E380</f>
        <v>1</v>
      </c>
      <c r="U380" s="34">
        <f>'Other Stuff'!V17*Scores!$E380</f>
        <v>1</v>
      </c>
      <c r="V380" s="34">
        <f>'Other Stuff'!W17*Scores!$E380</f>
        <v>0</v>
      </c>
      <c r="W380" s="34">
        <f>'Other Stuff'!X17*Scores!$E380</f>
        <v>1</v>
      </c>
      <c r="X380" s="34">
        <f>'Other Stuff'!Y17*Scores!$E380</f>
        <v>1</v>
      </c>
      <c r="Y380" s="34">
        <f>'Other Stuff'!Z17*Scores!$E380</f>
        <v>1</v>
      </c>
      <c r="Z380" s="34">
        <f>'Other Stuff'!AA17*Scores!$E380</f>
        <v>0</v>
      </c>
      <c r="AA380" s="34">
        <f>'Other Stuff'!AB17*Scores!$E380</f>
        <v>1</v>
      </c>
      <c r="AB380" s="34">
        <f>'Other Stuff'!AC17*Scores!$E380</f>
        <v>1</v>
      </c>
      <c r="AC380" s="34">
        <f>'Other Stuff'!AD17*Scores!$E380</f>
        <v>1</v>
      </c>
      <c r="AD380" s="34">
        <f>'Other Stuff'!AE17*Scores!$E380</f>
        <v>1</v>
      </c>
      <c r="AE380" s="34">
        <f>'Other Stuff'!AF17*Scores!$E380</f>
        <v>1</v>
      </c>
      <c r="AF380" s="34">
        <f>'Other Stuff'!AG17*Scores!$E380</f>
        <v>1</v>
      </c>
      <c r="AG380" s="34">
        <f>'Other Stuff'!AH17*Scores!$E380</f>
        <v>1</v>
      </c>
      <c r="AH380" s="34">
        <f>'Other Stuff'!AI17*Scores!$E380</f>
        <v>1</v>
      </c>
      <c r="AI380" s="34">
        <f>'Other Stuff'!AJ17*Scores!$E380</f>
        <v>0</v>
      </c>
      <c r="AJ380" s="34">
        <f>'Other Stuff'!AK17*Scores!$E380</f>
        <v>0</v>
      </c>
      <c r="AK380" s="34">
        <f>'Other Stuff'!AL17*Scores!$E380</f>
        <v>0</v>
      </c>
      <c r="AL380" s="34">
        <f>'Other Stuff'!AM17*Scores!$E380</f>
        <v>0</v>
      </c>
      <c r="AM380" s="34">
        <f>'Other Stuff'!AN17*Scores!$E380</f>
        <v>0</v>
      </c>
      <c r="AN380" s="34">
        <f>'Other Stuff'!AO17*Scores!$E380</f>
        <v>0</v>
      </c>
      <c r="AO380" s="34">
        <f>'Other Stuff'!AP17*Scores!$E380</f>
        <v>0</v>
      </c>
      <c r="AP380" s="34">
        <f>'Other Stuff'!AQ17*Scores!$E380</f>
        <v>0</v>
      </c>
      <c r="AQ380" s="34">
        <f>'Other Stuff'!AR17*Scores!$E380</f>
        <v>0</v>
      </c>
      <c r="AR380" s="34">
        <f>'Other Stuff'!AS17*Scores!$E380</f>
        <v>0</v>
      </c>
      <c r="AS380" s="34">
        <f>'Other Stuff'!AT17*Scores!$E380</f>
        <v>0</v>
      </c>
      <c r="AT380" s="34">
        <f>'Other Stuff'!AU17*Scores!$E380</f>
        <v>0</v>
      </c>
      <c r="AU380" s="34">
        <f>'Other Stuff'!AV17*Scores!$E380</f>
        <v>0</v>
      </c>
      <c r="AV380" s="34">
        <f>'Other Stuff'!AW17*Scores!$E380</f>
        <v>0</v>
      </c>
      <c r="AW380" s="34">
        <f>'Other Stuff'!AX17*Scores!$E380</f>
        <v>0</v>
      </c>
      <c r="AX380" s="34">
        <f>'Other Stuff'!AY17*Scores!$E380</f>
        <v>0</v>
      </c>
      <c r="AY380" s="34">
        <f>'Other Stuff'!AZ17*Scores!$E380</f>
        <v>0</v>
      </c>
      <c r="AZ380" s="34">
        <f>'Other Stuff'!BA17*Scores!$E380</f>
        <v>0</v>
      </c>
    </row>
    <row r="381" spans="1:52" x14ac:dyDescent="0.3">
      <c r="A381">
        <f>'Other Stuff'!A18</f>
        <v>514</v>
      </c>
      <c r="B381" t="s">
        <v>654</v>
      </c>
      <c r="C381" t="str">
        <f>'Other Stuff'!D18</f>
        <v>k.d. Lang, Season of Hollow Soul</v>
      </c>
      <c r="D381" s="34">
        <f>'Other Stuff'!E18</f>
        <v>1</v>
      </c>
      <c r="E381" s="34">
        <f>'Other Stuff'!F18</f>
        <v>1</v>
      </c>
      <c r="G381" s="34">
        <f>'Other Stuff'!H18*Scores!$E381</f>
        <v>1</v>
      </c>
      <c r="H381" s="34">
        <f>'Other Stuff'!I18*Scores!$E381</f>
        <v>0</v>
      </c>
      <c r="I381" s="34">
        <f>'Other Stuff'!J18*Scores!$E381</f>
        <v>1</v>
      </c>
      <c r="J381" s="34">
        <f>'Other Stuff'!K18*Scores!$E381</f>
        <v>1</v>
      </c>
      <c r="K381" s="34">
        <f>'Other Stuff'!L18*Scores!$E381</f>
        <v>1</v>
      </c>
      <c r="L381" s="34">
        <f>'Other Stuff'!M18*Scores!$E381</f>
        <v>1</v>
      </c>
      <c r="M381" s="34">
        <f>'Other Stuff'!N18*Scores!$E381</f>
        <v>1</v>
      </c>
      <c r="N381" s="34">
        <f>'Other Stuff'!O18*Scores!$E381</f>
        <v>0</v>
      </c>
      <c r="O381" s="34">
        <f>'Other Stuff'!P18*Scores!$E381</f>
        <v>1</v>
      </c>
      <c r="P381" s="34">
        <f>'Other Stuff'!Q18*Scores!$E381</f>
        <v>1</v>
      </c>
      <c r="Q381" s="34">
        <f>'Other Stuff'!R18*Scores!$E381</f>
        <v>1</v>
      </c>
      <c r="R381" s="34">
        <f>'Other Stuff'!S18*Scores!$E381</f>
        <v>1</v>
      </c>
      <c r="S381" s="34">
        <f>'Other Stuff'!T18*Scores!$E381</f>
        <v>0</v>
      </c>
      <c r="T381" s="34">
        <f>'Other Stuff'!U18*Scores!$E381</f>
        <v>1</v>
      </c>
      <c r="U381" s="34">
        <f>'Other Stuff'!V18*Scores!$E381</f>
        <v>1</v>
      </c>
      <c r="V381" s="34">
        <f>'Other Stuff'!W18*Scores!$E381</f>
        <v>0</v>
      </c>
      <c r="W381" s="34">
        <f>'Other Stuff'!X18*Scores!$E381</f>
        <v>1</v>
      </c>
      <c r="X381" s="34">
        <f>'Other Stuff'!Y18*Scores!$E381</f>
        <v>1</v>
      </c>
      <c r="Y381" s="34">
        <f>'Other Stuff'!Z18*Scores!$E381</f>
        <v>1</v>
      </c>
      <c r="Z381" s="34">
        <f>'Other Stuff'!AA18*Scores!$E381</f>
        <v>0</v>
      </c>
      <c r="AA381" s="34">
        <f>'Other Stuff'!AB18*Scores!$E381</f>
        <v>1</v>
      </c>
      <c r="AB381" s="34">
        <f>'Other Stuff'!AC18*Scores!$E381</f>
        <v>1</v>
      </c>
      <c r="AC381" s="34">
        <f>'Other Stuff'!AD18*Scores!$E381</f>
        <v>1</v>
      </c>
      <c r="AD381" s="34">
        <f>'Other Stuff'!AE18*Scores!$E381</f>
        <v>1</v>
      </c>
      <c r="AE381" s="34">
        <f>'Other Stuff'!AF18*Scores!$E381</f>
        <v>1</v>
      </c>
      <c r="AF381" s="34">
        <f>'Other Stuff'!AG18*Scores!$E381</f>
        <v>1</v>
      </c>
      <c r="AG381" s="34">
        <f>'Other Stuff'!AH18*Scores!$E381</f>
        <v>1</v>
      </c>
      <c r="AH381" s="34">
        <f>'Other Stuff'!AI18*Scores!$E381</f>
        <v>1</v>
      </c>
      <c r="AI381" s="34">
        <f>'Other Stuff'!AJ18*Scores!$E381</f>
        <v>0</v>
      </c>
      <c r="AJ381" s="34">
        <f>'Other Stuff'!AK18*Scores!$E381</f>
        <v>0</v>
      </c>
      <c r="AK381" s="34">
        <f>'Other Stuff'!AL18*Scores!$E381</f>
        <v>0</v>
      </c>
      <c r="AL381" s="34">
        <f>'Other Stuff'!AM18*Scores!$E381</f>
        <v>0</v>
      </c>
      <c r="AM381" s="34">
        <f>'Other Stuff'!AN18*Scores!$E381</f>
        <v>0</v>
      </c>
      <c r="AN381" s="34">
        <f>'Other Stuff'!AO18*Scores!$E381</f>
        <v>0</v>
      </c>
      <c r="AO381" s="34">
        <f>'Other Stuff'!AP18*Scores!$E381</f>
        <v>0</v>
      </c>
      <c r="AP381" s="34">
        <f>'Other Stuff'!AQ18*Scores!$E381</f>
        <v>0</v>
      </c>
      <c r="AQ381" s="34">
        <f>'Other Stuff'!AR18*Scores!$E381</f>
        <v>0</v>
      </c>
      <c r="AR381" s="34">
        <f>'Other Stuff'!AS18*Scores!$E381</f>
        <v>0</v>
      </c>
      <c r="AS381" s="34">
        <f>'Other Stuff'!AT18*Scores!$E381</f>
        <v>0</v>
      </c>
      <c r="AT381" s="34">
        <f>'Other Stuff'!AU18*Scores!$E381</f>
        <v>0</v>
      </c>
      <c r="AU381" s="34">
        <f>'Other Stuff'!AV18*Scores!$E381</f>
        <v>0</v>
      </c>
      <c r="AV381" s="34">
        <f>'Other Stuff'!AW18*Scores!$E381</f>
        <v>0</v>
      </c>
      <c r="AW381" s="34">
        <f>'Other Stuff'!AX18*Scores!$E381</f>
        <v>0</v>
      </c>
      <c r="AX381" s="34">
        <f>'Other Stuff'!AY18*Scores!$E381</f>
        <v>0</v>
      </c>
      <c r="AY381" s="34">
        <f>'Other Stuff'!AZ18*Scores!$E381</f>
        <v>0</v>
      </c>
      <c r="AZ381" s="34">
        <f>'Other Stuff'!BA18*Scores!$E381</f>
        <v>0</v>
      </c>
    </row>
    <row r="382" spans="1:52" x14ac:dyDescent="0.3">
      <c r="A382">
        <f>'Other Stuff'!A19</f>
        <v>515</v>
      </c>
      <c r="B382" t="s">
        <v>654</v>
      </c>
      <c r="C382" t="str">
        <f>'Other Stuff'!D19</f>
        <v>Joan Osborne, Righteous Love</v>
      </c>
      <c r="D382" s="34">
        <f>'Other Stuff'!E19</f>
        <v>1</v>
      </c>
      <c r="E382" s="34">
        <f>'Other Stuff'!F19</f>
        <v>1</v>
      </c>
      <c r="G382" s="34">
        <f>'Other Stuff'!H19*Scores!$E382</f>
        <v>1</v>
      </c>
      <c r="H382" s="34">
        <f>'Other Stuff'!I19*Scores!$E382</f>
        <v>0</v>
      </c>
      <c r="I382" s="34">
        <f>'Other Stuff'!J19*Scores!$E382</f>
        <v>1</v>
      </c>
      <c r="J382" s="34">
        <f>'Other Stuff'!K19*Scores!$E382</f>
        <v>1</v>
      </c>
      <c r="K382" s="34">
        <f>'Other Stuff'!L19*Scores!$E382</f>
        <v>1</v>
      </c>
      <c r="L382" s="34">
        <f>'Other Stuff'!M19*Scores!$E382</f>
        <v>1</v>
      </c>
      <c r="M382" s="34">
        <f>'Other Stuff'!N19*Scores!$E382</f>
        <v>1</v>
      </c>
      <c r="N382" s="34">
        <f>'Other Stuff'!O19*Scores!$E382</f>
        <v>0</v>
      </c>
      <c r="O382" s="34">
        <f>'Other Stuff'!P19*Scores!$E382</f>
        <v>1</v>
      </c>
      <c r="P382" s="34">
        <f>'Other Stuff'!Q19*Scores!$E382</f>
        <v>1</v>
      </c>
      <c r="Q382" s="34">
        <f>'Other Stuff'!R19*Scores!$E382</f>
        <v>1</v>
      </c>
      <c r="R382" s="34">
        <f>'Other Stuff'!S19*Scores!$E382</f>
        <v>1</v>
      </c>
      <c r="S382" s="34">
        <f>'Other Stuff'!T19*Scores!$E382</f>
        <v>0</v>
      </c>
      <c r="T382" s="34">
        <f>'Other Stuff'!U19*Scores!$E382</f>
        <v>1</v>
      </c>
      <c r="U382" s="34">
        <f>'Other Stuff'!V19*Scores!$E382</f>
        <v>1</v>
      </c>
      <c r="V382" s="34">
        <f>'Other Stuff'!W19*Scores!$E382</f>
        <v>0</v>
      </c>
      <c r="W382" s="34">
        <f>'Other Stuff'!X19*Scores!$E382</f>
        <v>1</v>
      </c>
      <c r="X382" s="34">
        <f>'Other Stuff'!Y19*Scores!$E382</f>
        <v>1</v>
      </c>
      <c r="Y382" s="34">
        <f>'Other Stuff'!Z19*Scores!$E382</f>
        <v>1</v>
      </c>
      <c r="Z382" s="34">
        <f>'Other Stuff'!AA19*Scores!$E382</f>
        <v>0</v>
      </c>
      <c r="AA382" s="34">
        <f>'Other Stuff'!AB19*Scores!$E382</f>
        <v>1</v>
      </c>
      <c r="AB382" s="34">
        <f>'Other Stuff'!AC19*Scores!$E382</f>
        <v>1</v>
      </c>
      <c r="AC382" s="34">
        <f>'Other Stuff'!AD19*Scores!$E382</f>
        <v>1</v>
      </c>
      <c r="AD382" s="34">
        <f>'Other Stuff'!AE19*Scores!$E382</f>
        <v>1</v>
      </c>
      <c r="AE382" s="34">
        <f>'Other Stuff'!AF19*Scores!$E382</f>
        <v>1</v>
      </c>
      <c r="AF382" s="34">
        <f>'Other Stuff'!AG19*Scores!$E382</f>
        <v>1</v>
      </c>
      <c r="AG382" s="34">
        <f>'Other Stuff'!AH19*Scores!$E382</f>
        <v>1</v>
      </c>
      <c r="AH382" s="34">
        <f>'Other Stuff'!AI19*Scores!$E382</f>
        <v>1</v>
      </c>
      <c r="AI382" s="34">
        <f>'Other Stuff'!AJ19*Scores!$E382</f>
        <v>0</v>
      </c>
      <c r="AJ382" s="34">
        <f>'Other Stuff'!AK19*Scores!$E382</f>
        <v>0</v>
      </c>
      <c r="AK382" s="34">
        <f>'Other Stuff'!AL19*Scores!$E382</f>
        <v>0</v>
      </c>
      <c r="AL382" s="34">
        <f>'Other Stuff'!AM19*Scores!$E382</f>
        <v>0</v>
      </c>
      <c r="AM382" s="34">
        <f>'Other Stuff'!AN19*Scores!$E382</f>
        <v>0</v>
      </c>
      <c r="AN382" s="34">
        <f>'Other Stuff'!AO19*Scores!$E382</f>
        <v>0</v>
      </c>
      <c r="AO382" s="34">
        <f>'Other Stuff'!AP19*Scores!$E382</f>
        <v>0</v>
      </c>
      <c r="AP382" s="34">
        <f>'Other Stuff'!AQ19*Scores!$E382</f>
        <v>0</v>
      </c>
      <c r="AQ382" s="34">
        <f>'Other Stuff'!AR19*Scores!$E382</f>
        <v>0</v>
      </c>
      <c r="AR382" s="34">
        <f>'Other Stuff'!AS19*Scores!$E382</f>
        <v>0</v>
      </c>
      <c r="AS382" s="34">
        <f>'Other Stuff'!AT19*Scores!$E382</f>
        <v>0</v>
      </c>
      <c r="AT382" s="34">
        <f>'Other Stuff'!AU19*Scores!$E382</f>
        <v>0</v>
      </c>
      <c r="AU382" s="34">
        <f>'Other Stuff'!AV19*Scores!$E382</f>
        <v>0</v>
      </c>
      <c r="AV382" s="34">
        <f>'Other Stuff'!AW19*Scores!$E382</f>
        <v>0</v>
      </c>
      <c r="AW382" s="34">
        <f>'Other Stuff'!AX19*Scores!$E382</f>
        <v>0</v>
      </c>
      <c r="AX382" s="34">
        <f>'Other Stuff'!AY19*Scores!$E382</f>
        <v>0</v>
      </c>
      <c r="AY382" s="34">
        <f>'Other Stuff'!AZ19*Scores!$E382</f>
        <v>0</v>
      </c>
      <c r="AZ382" s="34">
        <f>'Other Stuff'!BA19*Scores!$E382</f>
        <v>0</v>
      </c>
    </row>
    <row r="383" spans="1:52" x14ac:dyDescent="0.3">
      <c r="A383">
        <f>'Other Stuff'!A20</f>
        <v>516</v>
      </c>
      <c r="B383" t="s">
        <v>654</v>
      </c>
      <c r="C383" t="str">
        <f>'Other Stuff'!D20</f>
        <v>The Zutons, Don't Ever Think (Too Much)</v>
      </c>
      <c r="D383" s="34">
        <f>'Other Stuff'!E20</f>
        <v>1</v>
      </c>
      <c r="E383" s="34">
        <f>'Other Stuff'!F20</f>
        <v>1</v>
      </c>
      <c r="G383" s="34">
        <f>'Other Stuff'!H20*Scores!$E383</f>
        <v>1</v>
      </c>
      <c r="H383" s="34">
        <f>'Other Stuff'!I20*Scores!$E383</f>
        <v>0</v>
      </c>
      <c r="I383" s="34">
        <f>'Other Stuff'!J20*Scores!$E383</f>
        <v>1</v>
      </c>
      <c r="J383" s="34">
        <f>'Other Stuff'!K20*Scores!$E383</f>
        <v>1</v>
      </c>
      <c r="K383" s="34">
        <f>'Other Stuff'!L20*Scores!$E383</f>
        <v>1</v>
      </c>
      <c r="L383" s="34">
        <f>'Other Stuff'!M20*Scores!$E383</f>
        <v>1</v>
      </c>
      <c r="M383" s="34">
        <f>'Other Stuff'!N20*Scores!$E383</f>
        <v>1</v>
      </c>
      <c r="N383" s="34">
        <f>'Other Stuff'!O20*Scores!$E383</f>
        <v>0</v>
      </c>
      <c r="O383" s="34">
        <f>'Other Stuff'!P20*Scores!$E383</f>
        <v>1</v>
      </c>
      <c r="P383" s="34">
        <f>'Other Stuff'!Q20*Scores!$E383</f>
        <v>1</v>
      </c>
      <c r="Q383" s="34">
        <f>'Other Stuff'!R20*Scores!$E383</f>
        <v>1</v>
      </c>
      <c r="R383" s="34">
        <f>'Other Stuff'!S20*Scores!$E383</f>
        <v>1</v>
      </c>
      <c r="S383" s="34">
        <f>'Other Stuff'!T20*Scores!$E383</f>
        <v>0</v>
      </c>
      <c r="T383" s="34">
        <f>'Other Stuff'!U20*Scores!$E383</f>
        <v>1</v>
      </c>
      <c r="U383" s="34">
        <f>'Other Stuff'!V20*Scores!$E383</f>
        <v>1</v>
      </c>
      <c r="V383" s="34">
        <f>'Other Stuff'!W20*Scores!$E383</f>
        <v>0</v>
      </c>
      <c r="W383" s="34">
        <f>'Other Stuff'!X20*Scores!$E383</f>
        <v>1</v>
      </c>
      <c r="X383" s="34">
        <f>'Other Stuff'!Y20*Scores!$E383</f>
        <v>1</v>
      </c>
      <c r="Y383" s="34">
        <f>'Other Stuff'!Z20*Scores!$E383</f>
        <v>1</v>
      </c>
      <c r="Z383" s="34">
        <f>'Other Stuff'!AA20*Scores!$E383</f>
        <v>0</v>
      </c>
      <c r="AA383" s="34">
        <f>'Other Stuff'!AB20*Scores!$E383</f>
        <v>1</v>
      </c>
      <c r="AB383" s="34">
        <f>'Other Stuff'!AC20*Scores!$E383</f>
        <v>1</v>
      </c>
      <c r="AC383" s="34">
        <f>'Other Stuff'!AD20*Scores!$E383</f>
        <v>1</v>
      </c>
      <c r="AD383" s="34">
        <f>'Other Stuff'!AE20*Scores!$E383</f>
        <v>1</v>
      </c>
      <c r="AE383" s="34">
        <f>'Other Stuff'!AF20*Scores!$E383</f>
        <v>1</v>
      </c>
      <c r="AF383" s="34">
        <f>'Other Stuff'!AG20*Scores!$E383</f>
        <v>1</v>
      </c>
      <c r="AG383" s="34">
        <f>'Other Stuff'!AH20*Scores!$E383</f>
        <v>1</v>
      </c>
      <c r="AH383" s="34">
        <f>'Other Stuff'!AI20*Scores!$E383</f>
        <v>1</v>
      </c>
      <c r="AI383" s="34">
        <f>'Other Stuff'!AJ20*Scores!$E383</f>
        <v>0</v>
      </c>
      <c r="AJ383" s="34">
        <f>'Other Stuff'!AK20*Scores!$E383</f>
        <v>0</v>
      </c>
      <c r="AK383" s="34">
        <f>'Other Stuff'!AL20*Scores!$E383</f>
        <v>0</v>
      </c>
      <c r="AL383" s="34">
        <f>'Other Stuff'!AM20*Scores!$E383</f>
        <v>0</v>
      </c>
      <c r="AM383" s="34">
        <f>'Other Stuff'!AN20*Scores!$E383</f>
        <v>0</v>
      </c>
      <c r="AN383" s="34">
        <f>'Other Stuff'!AO20*Scores!$E383</f>
        <v>0</v>
      </c>
      <c r="AO383" s="34">
        <f>'Other Stuff'!AP20*Scores!$E383</f>
        <v>0</v>
      </c>
      <c r="AP383" s="34">
        <f>'Other Stuff'!AQ20*Scores!$E383</f>
        <v>0</v>
      </c>
      <c r="AQ383" s="34">
        <f>'Other Stuff'!AR20*Scores!$E383</f>
        <v>0</v>
      </c>
      <c r="AR383" s="34">
        <f>'Other Stuff'!AS20*Scores!$E383</f>
        <v>0</v>
      </c>
      <c r="AS383" s="34">
        <f>'Other Stuff'!AT20*Scores!$E383</f>
        <v>0</v>
      </c>
      <c r="AT383" s="34">
        <f>'Other Stuff'!AU20*Scores!$E383</f>
        <v>0</v>
      </c>
      <c r="AU383" s="34">
        <f>'Other Stuff'!AV20*Scores!$E383</f>
        <v>0</v>
      </c>
      <c r="AV383" s="34">
        <f>'Other Stuff'!AW20*Scores!$E383</f>
        <v>0</v>
      </c>
      <c r="AW383" s="34">
        <f>'Other Stuff'!AX20*Scores!$E383</f>
        <v>0</v>
      </c>
      <c r="AX383" s="34">
        <f>'Other Stuff'!AY20*Scores!$E383</f>
        <v>0</v>
      </c>
      <c r="AY383" s="34">
        <f>'Other Stuff'!AZ20*Scores!$E383</f>
        <v>0</v>
      </c>
      <c r="AZ383" s="34">
        <f>'Other Stuff'!BA20*Scores!$E383</f>
        <v>0</v>
      </c>
    </row>
    <row r="384" spans="1:52" x14ac:dyDescent="0.3">
      <c r="A384">
        <f>'Other Stuff'!A21</f>
        <v>517</v>
      </c>
      <c r="B384" t="s">
        <v>654</v>
      </c>
      <c r="C384" t="str">
        <f>'Other Stuff'!D21</f>
        <v>Whistle, (Nothing Serious) Just Buggin'</v>
      </c>
      <c r="D384" s="34">
        <f>'Other Stuff'!E21</f>
        <v>1</v>
      </c>
      <c r="E384" s="34">
        <f>'Other Stuff'!F21</f>
        <v>1</v>
      </c>
      <c r="G384" s="34">
        <f>'Other Stuff'!H21*Scores!$E384</f>
        <v>1</v>
      </c>
      <c r="H384" s="34">
        <f>'Other Stuff'!I21*Scores!$E384</f>
        <v>0</v>
      </c>
      <c r="I384" s="34">
        <f>'Other Stuff'!J21*Scores!$E384</f>
        <v>1</v>
      </c>
      <c r="J384" s="34">
        <f>'Other Stuff'!K21*Scores!$E384</f>
        <v>1</v>
      </c>
      <c r="K384" s="34">
        <f>'Other Stuff'!L21*Scores!$E384</f>
        <v>1</v>
      </c>
      <c r="L384" s="34">
        <f>'Other Stuff'!M21*Scores!$E384</f>
        <v>1</v>
      </c>
      <c r="M384" s="34">
        <f>'Other Stuff'!N21*Scores!$E384</f>
        <v>1</v>
      </c>
      <c r="N384" s="34">
        <f>'Other Stuff'!O21*Scores!$E384</f>
        <v>0</v>
      </c>
      <c r="O384" s="34">
        <f>'Other Stuff'!P21*Scores!$E384</f>
        <v>1</v>
      </c>
      <c r="P384" s="34">
        <f>'Other Stuff'!Q21*Scores!$E384</f>
        <v>1</v>
      </c>
      <c r="Q384" s="34">
        <f>'Other Stuff'!R21*Scores!$E384</f>
        <v>1</v>
      </c>
      <c r="R384" s="34">
        <f>'Other Stuff'!S21*Scores!$E384</f>
        <v>1</v>
      </c>
      <c r="S384" s="34">
        <f>'Other Stuff'!T21*Scores!$E384</f>
        <v>0</v>
      </c>
      <c r="T384" s="34">
        <f>'Other Stuff'!U21*Scores!$E384</f>
        <v>1</v>
      </c>
      <c r="U384" s="34">
        <f>'Other Stuff'!V21*Scores!$E384</f>
        <v>1</v>
      </c>
      <c r="V384" s="34">
        <f>'Other Stuff'!W21*Scores!$E384</f>
        <v>0</v>
      </c>
      <c r="W384" s="34">
        <f>'Other Stuff'!X21*Scores!$E384</f>
        <v>1</v>
      </c>
      <c r="X384" s="34">
        <f>'Other Stuff'!Y21*Scores!$E384</f>
        <v>1</v>
      </c>
      <c r="Y384" s="34">
        <f>'Other Stuff'!Z21*Scores!$E384</f>
        <v>1</v>
      </c>
      <c r="Z384" s="34">
        <f>'Other Stuff'!AA21*Scores!$E384</f>
        <v>0</v>
      </c>
      <c r="AA384" s="34">
        <f>'Other Stuff'!AB21*Scores!$E384</f>
        <v>1</v>
      </c>
      <c r="AB384" s="34">
        <f>'Other Stuff'!AC21*Scores!$E384</f>
        <v>1</v>
      </c>
      <c r="AC384" s="34">
        <f>'Other Stuff'!AD21*Scores!$E384</f>
        <v>1</v>
      </c>
      <c r="AD384" s="34">
        <f>'Other Stuff'!AE21*Scores!$E384</f>
        <v>1</v>
      </c>
      <c r="AE384" s="34">
        <f>'Other Stuff'!AF21*Scores!$E384</f>
        <v>1</v>
      </c>
      <c r="AF384" s="34">
        <f>'Other Stuff'!AG21*Scores!$E384</f>
        <v>1</v>
      </c>
      <c r="AG384" s="34">
        <f>'Other Stuff'!AH21*Scores!$E384</f>
        <v>1</v>
      </c>
      <c r="AH384" s="34">
        <f>'Other Stuff'!AI21*Scores!$E384</f>
        <v>1</v>
      </c>
      <c r="AI384" s="34">
        <f>'Other Stuff'!AJ21*Scores!$E384</f>
        <v>0</v>
      </c>
      <c r="AJ384" s="34">
        <f>'Other Stuff'!AK21*Scores!$E384</f>
        <v>0</v>
      </c>
      <c r="AK384" s="34">
        <f>'Other Stuff'!AL21*Scores!$E384</f>
        <v>0</v>
      </c>
      <c r="AL384" s="34">
        <f>'Other Stuff'!AM21*Scores!$E384</f>
        <v>0</v>
      </c>
      <c r="AM384" s="34">
        <f>'Other Stuff'!AN21*Scores!$E384</f>
        <v>0</v>
      </c>
      <c r="AN384" s="34">
        <f>'Other Stuff'!AO21*Scores!$E384</f>
        <v>0</v>
      </c>
      <c r="AO384" s="34">
        <f>'Other Stuff'!AP21*Scores!$E384</f>
        <v>0</v>
      </c>
      <c r="AP384" s="34">
        <f>'Other Stuff'!AQ21*Scores!$E384</f>
        <v>0</v>
      </c>
      <c r="AQ384" s="34">
        <f>'Other Stuff'!AR21*Scores!$E384</f>
        <v>0</v>
      </c>
      <c r="AR384" s="34">
        <f>'Other Stuff'!AS21*Scores!$E384</f>
        <v>0</v>
      </c>
      <c r="AS384" s="34">
        <f>'Other Stuff'!AT21*Scores!$E384</f>
        <v>0</v>
      </c>
      <c r="AT384" s="34">
        <f>'Other Stuff'!AU21*Scores!$E384</f>
        <v>0</v>
      </c>
      <c r="AU384" s="34">
        <f>'Other Stuff'!AV21*Scores!$E384</f>
        <v>0</v>
      </c>
      <c r="AV384" s="34">
        <f>'Other Stuff'!AW21*Scores!$E384</f>
        <v>0</v>
      </c>
      <c r="AW384" s="34">
        <f>'Other Stuff'!AX21*Scores!$E384</f>
        <v>0</v>
      </c>
      <c r="AX384" s="34">
        <f>'Other Stuff'!AY21*Scores!$E384</f>
        <v>0</v>
      </c>
      <c r="AY384" s="34">
        <f>'Other Stuff'!AZ21*Scores!$E384</f>
        <v>0</v>
      </c>
      <c r="AZ384" s="34">
        <f>'Other Stuff'!BA21*Scores!$E384</f>
        <v>0</v>
      </c>
    </row>
    <row r="385" spans="1:52" x14ac:dyDescent="0.3">
      <c r="A385">
        <f>'Other Stuff'!A22</f>
        <v>518</v>
      </c>
      <c r="B385" t="s">
        <v>654</v>
      </c>
      <c r="C385" t="str">
        <f>'Other Stuff'!D22</f>
        <v>Wasp, Wild Child from The Last Command album</v>
      </c>
      <c r="D385" s="34">
        <f>'Other Stuff'!E22</f>
        <v>1</v>
      </c>
      <c r="E385" s="34">
        <f>'Other Stuff'!F22</f>
        <v>1</v>
      </c>
      <c r="G385" s="34">
        <f>'Other Stuff'!H22*Scores!$E385</f>
        <v>1</v>
      </c>
      <c r="H385" s="34">
        <f>'Other Stuff'!I22*Scores!$E385</f>
        <v>0</v>
      </c>
      <c r="I385" s="34">
        <f>'Other Stuff'!J22*Scores!$E385</f>
        <v>1</v>
      </c>
      <c r="J385" s="34">
        <f>'Other Stuff'!K22*Scores!$E385</f>
        <v>1</v>
      </c>
      <c r="K385" s="34">
        <f>'Other Stuff'!L22*Scores!$E385</f>
        <v>1</v>
      </c>
      <c r="L385" s="34">
        <f>'Other Stuff'!M22*Scores!$E385</f>
        <v>1</v>
      </c>
      <c r="M385" s="34">
        <f>'Other Stuff'!N22*Scores!$E385</f>
        <v>1</v>
      </c>
      <c r="N385" s="34">
        <f>'Other Stuff'!O22*Scores!$E385</f>
        <v>0</v>
      </c>
      <c r="O385" s="34">
        <f>'Other Stuff'!P22*Scores!$E385</f>
        <v>1</v>
      </c>
      <c r="P385" s="34">
        <f>'Other Stuff'!Q22*Scores!$E385</f>
        <v>1</v>
      </c>
      <c r="Q385" s="34">
        <f>'Other Stuff'!R22*Scores!$E385</f>
        <v>1</v>
      </c>
      <c r="R385" s="34">
        <f>'Other Stuff'!S22*Scores!$E385</f>
        <v>1</v>
      </c>
      <c r="S385" s="34">
        <f>'Other Stuff'!T22*Scores!$E385</f>
        <v>0</v>
      </c>
      <c r="T385" s="34">
        <f>'Other Stuff'!U22*Scores!$E385</f>
        <v>1</v>
      </c>
      <c r="U385" s="34">
        <f>'Other Stuff'!V22*Scores!$E385</f>
        <v>1</v>
      </c>
      <c r="V385" s="34">
        <f>'Other Stuff'!W22*Scores!$E385</f>
        <v>0</v>
      </c>
      <c r="W385" s="34">
        <f>'Other Stuff'!X22*Scores!$E385</f>
        <v>1</v>
      </c>
      <c r="X385" s="34">
        <f>'Other Stuff'!Y22*Scores!$E385</f>
        <v>1</v>
      </c>
      <c r="Y385" s="34">
        <f>'Other Stuff'!Z22*Scores!$E385</f>
        <v>1</v>
      </c>
      <c r="Z385" s="34">
        <f>'Other Stuff'!AA22*Scores!$E385</f>
        <v>0</v>
      </c>
      <c r="AA385" s="34">
        <f>'Other Stuff'!AB22*Scores!$E385</f>
        <v>1</v>
      </c>
      <c r="AB385" s="34">
        <f>'Other Stuff'!AC22*Scores!$E385</f>
        <v>1</v>
      </c>
      <c r="AC385" s="34">
        <f>'Other Stuff'!AD22*Scores!$E385</f>
        <v>1</v>
      </c>
      <c r="AD385" s="34">
        <f>'Other Stuff'!AE22*Scores!$E385</f>
        <v>1</v>
      </c>
      <c r="AE385" s="34">
        <f>'Other Stuff'!AF22*Scores!$E385</f>
        <v>1</v>
      </c>
      <c r="AF385" s="34">
        <f>'Other Stuff'!AG22*Scores!$E385</f>
        <v>1</v>
      </c>
      <c r="AG385" s="34">
        <f>'Other Stuff'!AH22*Scores!$E385</f>
        <v>1</v>
      </c>
      <c r="AH385" s="34">
        <f>'Other Stuff'!AI22*Scores!$E385</f>
        <v>1</v>
      </c>
      <c r="AI385" s="34">
        <f>'Other Stuff'!AJ22*Scores!$E385</f>
        <v>0</v>
      </c>
      <c r="AJ385" s="34">
        <f>'Other Stuff'!AK22*Scores!$E385</f>
        <v>0</v>
      </c>
      <c r="AK385" s="34">
        <f>'Other Stuff'!AL22*Scores!$E385</f>
        <v>0</v>
      </c>
      <c r="AL385" s="34">
        <f>'Other Stuff'!AM22*Scores!$E385</f>
        <v>0</v>
      </c>
      <c r="AM385" s="34">
        <f>'Other Stuff'!AN22*Scores!$E385</f>
        <v>0</v>
      </c>
      <c r="AN385" s="34">
        <f>'Other Stuff'!AO22*Scores!$E385</f>
        <v>0</v>
      </c>
      <c r="AO385" s="34">
        <f>'Other Stuff'!AP22*Scores!$E385</f>
        <v>0</v>
      </c>
      <c r="AP385" s="34">
        <f>'Other Stuff'!AQ22*Scores!$E385</f>
        <v>0</v>
      </c>
      <c r="AQ385" s="34">
        <f>'Other Stuff'!AR22*Scores!$E385</f>
        <v>0</v>
      </c>
      <c r="AR385" s="34">
        <f>'Other Stuff'!AS22*Scores!$E385</f>
        <v>0</v>
      </c>
      <c r="AS385" s="34">
        <f>'Other Stuff'!AT22*Scores!$E385</f>
        <v>0</v>
      </c>
      <c r="AT385" s="34">
        <f>'Other Stuff'!AU22*Scores!$E385</f>
        <v>0</v>
      </c>
      <c r="AU385" s="34">
        <f>'Other Stuff'!AV22*Scores!$E385</f>
        <v>0</v>
      </c>
      <c r="AV385" s="34">
        <f>'Other Stuff'!AW22*Scores!$E385</f>
        <v>0</v>
      </c>
      <c r="AW385" s="34">
        <f>'Other Stuff'!AX22*Scores!$E385</f>
        <v>0</v>
      </c>
      <c r="AX385" s="34">
        <f>'Other Stuff'!AY22*Scores!$E385</f>
        <v>0</v>
      </c>
      <c r="AY385" s="34">
        <f>'Other Stuff'!AZ22*Scores!$E385</f>
        <v>0</v>
      </c>
      <c r="AZ385" s="34">
        <f>'Other Stuff'!BA22*Scores!$E385</f>
        <v>0</v>
      </c>
    </row>
    <row r="386" spans="1:52" x14ac:dyDescent="0.3">
      <c r="A386">
        <f>'Other Stuff'!A23</f>
        <v>519</v>
      </c>
      <c r="B386" t="s">
        <v>654</v>
      </c>
      <c r="C386" t="str">
        <f>'Other Stuff'!D23</f>
        <v xml:space="preserve">Chosen by Iain Banks for BBC Radio 6 Paperback Writers programme on 27 Nov 2011. http://www.iain-banks.net/category/tv-radio/ although with one exception. </v>
      </c>
      <c r="D386" s="34">
        <f>'Other Stuff'!E23</f>
        <v>2</v>
      </c>
      <c r="E386" s="34">
        <f>'Other Stuff'!F23</f>
        <v>14</v>
      </c>
      <c r="G386" s="34">
        <f>'Other Stuff'!H23*Scores!$E386</f>
        <v>0</v>
      </c>
      <c r="H386" s="34">
        <f>'Other Stuff'!I23*Scores!$E386</f>
        <v>0</v>
      </c>
      <c r="I386" s="34">
        <f>'Other Stuff'!J23*Scores!$E386</f>
        <v>0</v>
      </c>
      <c r="J386" s="34">
        <f>'Other Stuff'!K23*Scores!$E386</f>
        <v>14</v>
      </c>
      <c r="K386" s="34">
        <f>'Other Stuff'!L23*Scores!$E386</f>
        <v>14</v>
      </c>
      <c r="L386" s="34">
        <f>'Other Stuff'!M23*Scores!$E386</f>
        <v>14</v>
      </c>
      <c r="M386" s="34">
        <f>'Other Stuff'!N23*Scores!$E386</f>
        <v>14</v>
      </c>
      <c r="N386" s="34">
        <f>'Other Stuff'!O23*Scores!$E386</f>
        <v>0</v>
      </c>
      <c r="O386" s="34">
        <f>'Other Stuff'!P23*Scores!$E386</f>
        <v>14</v>
      </c>
      <c r="P386" s="34">
        <f>'Other Stuff'!Q23*Scores!$E386</f>
        <v>14</v>
      </c>
      <c r="Q386" s="34">
        <f>'Other Stuff'!R23*Scores!$E386</f>
        <v>0</v>
      </c>
      <c r="R386" s="34">
        <f>'Other Stuff'!S23*Scores!$E386</f>
        <v>14</v>
      </c>
      <c r="S386" s="34">
        <f>'Other Stuff'!T23*Scores!$E386</f>
        <v>0</v>
      </c>
      <c r="T386" s="34">
        <f>'Other Stuff'!U23*Scores!$E386</f>
        <v>0</v>
      </c>
      <c r="U386" s="34">
        <f>'Other Stuff'!V23*Scores!$E386</f>
        <v>14</v>
      </c>
      <c r="V386" s="34">
        <f>'Other Stuff'!W23*Scores!$E386</f>
        <v>0</v>
      </c>
      <c r="W386" s="34">
        <f>'Other Stuff'!X23*Scores!$E386</f>
        <v>14</v>
      </c>
      <c r="X386" s="34">
        <f>'Other Stuff'!Y23*Scores!$E386</f>
        <v>14</v>
      </c>
      <c r="Y386" s="34">
        <f>'Other Stuff'!Z23*Scores!$E386</f>
        <v>14</v>
      </c>
      <c r="Z386" s="34">
        <f>'Other Stuff'!AA23*Scores!$E386</f>
        <v>0</v>
      </c>
      <c r="AA386" s="34">
        <f>'Other Stuff'!AB23*Scores!$E386</f>
        <v>0</v>
      </c>
      <c r="AB386" s="34">
        <f>'Other Stuff'!AC23*Scores!$E386</f>
        <v>14</v>
      </c>
      <c r="AC386" s="34">
        <f>'Other Stuff'!AD23*Scores!$E386</f>
        <v>0</v>
      </c>
      <c r="AD386" s="34">
        <f>'Other Stuff'!AE23*Scores!$E386</f>
        <v>14</v>
      </c>
      <c r="AE386" s="34">
        <f>'Other Stuff'!AF23*Scores!$E386</f>
        <v>14</v>
      </c>
      <c r="AF386" s="34">
        <f>'Other Stuff'!AG23*Scores!$E386</f>
        <v>0</v>
      </c>
      <c r="AG386" s="34">
        <f>'Other Stuff'!AH23*Scores!$E386</f>
        <v>0</v>
      </c>
      <c r="AH386" s="34">
        <f>'Other Stuff'!AI23*Scores!$E386</f>
        <v>14</v>
      </c>
      <c r="AI386" s="34">
        <f>'Other Stuff'!AJ23*Scores!$E386</f>
        <v>0</v>
      </c>
      <c r="AJ386" s="34">
        <f>'Other Stuff'!AK23*Scores!$E386</f>
        <v>0</v>
      </c>
      <c r="AK386" s="34">
        <f>'Other Stuff'!AL23*Scores!$E386</f>
        <v>0</v>
      </c>
      <c r="AL386" s="34">
        <f>'Other Stuff'!AM23*Scores!$E386</f>
        <v>0</v>
      </c>
      <c r="AM386" s="34">
        <f>'Other Stuff'!AN23*Scores!$E386</f>
        <v>0</v>
      </c>
      <c r="AN386" s="34">
        <f>'Other Stuff'!AO23*Scores!$E386</f>
        <v>0</v>
      </c>
      <c r="AO386" s="34">
        <f>'Other Stuff'!AP23*Scores!$E386</f>
        <v>0</v>
      </c>
      <c r="AP386" s="34">
        <f>'Other Stuff'!AQ23*Scores!$E386</f>
        <v>0</v>
      </c>
      <c r="AQ386" s="34">
        <f>'Other Stuff'!AR23*Scores!$E386</f>
        <v>0</v>
      </c>
      <c r="AR386" s="34">
        <f>'Other Stuff'!AS23*Scores!$E386</f>
        <v>0</v>
      </c>
      <c r="AS386" s="34">
        <f>'Other Stuff'!AT23*Scores!$E386</f>
        <v>0</v>
      </c>
      <c r="AT386" s="34">
        <f>'Other Stuff'!AU23*Scores!$E386</f>
        <v>0</v>
      </c>
      <c r="AU386" s="34">
        <f>'Other Stuff'!AV23*Scores!$E386</f>
        <v>0</v>
      </c>
      <c r="AV386" s="34">
        <f>'Other Stuff'!AW23*Scores!$E386</f>
        <v>0</v>
      </c>
      <c r="AW386" s="34">
        <f>'Other Stuff'!AX23*Scores!$E386</f>
        <v>0</v>
      </c>
      <c r="AX386" s="34">
        <f>'Other Stuff'!AY23*Scores!$E386</f>
        <v>0</v>
      </c>
      <c r="AY386" s="34">
        <f>'Other Stuff'!AZ23*Scores!$E386</f>
        <v>0</v>
      </c>
      <c r="AZ386" s="34">
        <f>'Other Stuff'!BA23*Scores!$E386</f>
        <v>0</v>
      </c>
    </row>
    <row r="387" spans="1:52" x14ac:dyDescent="0.3">
      <c r="A387">
        <f>'Other Stuff'!A24</f>
        <v>520</v>
      </c>
      <c r="B387" t="s">
        <v>654</v>
      </c>
      <c r="C387" t="str">
        <f>'Other Stuff'!D24</f>
        <v xml:space="preserve">Consider Phlebas </v>
      </c>
      <c r="D387" s="34">
        <f>'Other Stuff'!E24</f>
        <v>2</v>
      </c>
      <c r="E387" s="34">
        <f>'Other Stuff'!F24</f>
        <v>4</v>
      </c>
      <c r="G387" s="34">
        <f>'Other Stuff'!H24*Scores!$E387</f>
        <v>0</v>
      </c>
      <c r="H387" s="34">
        <f>'Other Stuff'!I24*Scores!$E387</f>
        <v>0</v>
      </c>
      <c r="I387" s="34">
        <f>'Other Stuff'!J24*Scores!$E387</f>
        <v>4</v>
      </c>
      <c r="J387" s="34">
        <f>'Other Stuff'!K24*Scores!$E387</f>
        <v>4</v>
      </c>
      <c r="K387" s="34">
        <f>'Other Stuff'!L24*Scores!$E387</f>
        <v>4</v>
      </c>
      <c r="L387" s="34">
        <f>'Other Stuff'!M24*Scores!$E387</f>
        <v>4</v>
      </c>
      <c r="M387" s="34">
        <f>'Other Stuff'!N24*Scores!$E387</f>
        <v>4</v>
      </c>
      <c r="N387" s="34">
        <f>'Other Stuff'!O24*Scores!$E387</f>
        <v>4</v>
      </c>
      <c r="O387" s="34">
        <f>'Other Stuff'!P24*Scores!$E387</f>
        <v>4</v>
      </c>
      <c r="P387" s="34">
        <f>'Other Stuff'!Q24*Scores!$E387</f>
        <v>4</v>
      </c>
      <c r="Q387" s="34">
        <f>'Other Stuff'!R24*Scores!$E387</f>
        <v>4</v>
      </c>
      <c r="R387" s="34">
        <f>'Other Stuff'!S24*Scores!$E387</f>
        <v>4</v>
      </c>
      <c r="S387" s="34">
        <f>'Other Stuff'!T24*Scores!$E387</f>
        <v>4</v>
      </c>
      <c r="T387" s="34">
        <f>'Other Stuff'!U24*Scores!$E387</f>
        <v>4</v>
      </c>
      <c r="U387" s="34">
        <f>'Other Stuff'!V24*Scores!$E387</f>
        <v>4</v>
      </c>
      <c r="V387" s="34">
        <f>'Other Stuff'!W24*Scores!$E387</f>
        <v>4</v>
      </c>
      <c r="W387" s="34">
        <f>'Other Stuff'!X24*Scores!$E387</f>
        <v>4</v>
      </c>
      <c r="X387" s="34">
        <f>'Other Stuff'!Y24*Scores!$E387</f>
        <v>4</v>
      </c>
      <c r="Y387" s="34">
        <f>'Other Stuff'!Z24*Scores!$E387</f>
        <v>4</v>
      </c>
      <c r="Z387" s="34">
        <f>'Other Stuff'!AA24*Scores!$E387</f>
        <v>0</v>
      </c>
      <c r="AA387" s="34">
        <f>'Other Stuff'!AB24*Scores!$E387</f>
        <v>4</v>
      </c>
      <c r="AB387" s="34">
        <f>'Other Stuff'!AC24*Scores!$E387</f>
        <v>4</v>
      </c>
      <c r="AC387" s="34">
        <f>'Other Stuff'!AD24*Scores!$E387</f>
        <v>4</v>
      </c>
      <c r="AD387" s="34">
        <f>'Other Stuff'!AE24*Scores!$E387</f>
        <v>4</v>
      </c>
      <c r="AE387" s="34">
        <f>'Other Stuff'!AF24*Scores!$E387</f>
        <v>4</v>
      </c>
      <c r="AF387" s="34">
        <f>'Other Stuff'!AG24*Scores!$E387</f>
        <v>4</v>
      </c>
      <c r="AG387" s="34">
        <f>'Other Stuff'!AH24*Scores!$E387</f>
        <v>4</v>
      </c>
      <c r="AH387" s="34">
        <f>'Other Stuff'!AI24*Scores!$E387</f>
        <v>4</v>
      </c>
      <c r="AI387" s="34">
        <f>'Other Stuff'!AJ24*Scores!$E387</f>
        <v>0</v>
      </c>
      <c r="AJ387" s="34">
        <f>'Other Stuff'!AK24*Scores!$E387</f>
        <v>0</v>
      </c>
      <c r="AK387" s="34">
        <f>'Other Stuff'!AL24*Scores!$E387</f>
        <v>0</v>
      </c>
      <c r="AL387" s="34">
        <f>'Other Stuff'!AM24*Scores!$E387</f>
        <v>0</v>
      </c>
      <c r="AM387" s="34">
        <f>'Other Stuff'!AN24*Scores!$E387</f>
        <v>0</v>
      </c>
      <c r="AN387" s="34">
        <f>'Other Stuff'!AO24*Scores!$E387</f>
        <v>0</v>
      </c>
      <c r="AO387" s="34">
        <f>'Other Stuff'!AP24*Scores!$E387</f>
        <v>0</v>
      </c>
      <c r="AP387" s="34">
        <f>'Other Stuff'!AQ24*Scores!$E387</f>
        <v>0</v>
      </c>
      <c r="AQ387" s="34">
        <f>'Other Stuff'!AR24*Scores!$E387</f>
        <v>0</v>
      </c>
      <c r="AR387" s="34">
        <f>'Other Stuff'!AS24*Scores!$E387</f>
        <v>0</v>
      </c>
      <c r="AS387" s="34">
        <f>'Other Stuff'!AT24*Scores!$E387</f>
        <v>0</v>
      </c>
      <c r="AT387" s="34">
        <f>'Other Stuff'!AU24*Scores!$E387</f>
        <v>0</v>
      </c>
      <c r="AU387" s="34">
        <f>'Other Stuff'!AV24*Scores!$E387</f>
        <v>0</v>
      </c>
      <c r="AV387" s="34">
        <f>'Other Stuff'!AW24*Scores!$E387</f>
        <v>0</v>
      </c>
      <c r="AW387" s="34">
        <f>'Other Stuff'!AX24*Scores!$E387</f>
        <v>0</v>
      </c>
      <c r="AX387" s="34">
        <f>'Other Stuff'!AY24*Scores!$E387</f>
        <v>0</v>
      </c>
      <c r="AY387" s="34">
        <f>'Other Stuff'!AZ24*Scores!$E387</f>
        <v>0</v>
      </c>
      <c r="AZ387" s="34">
        <f>'Other Stuff'!BA24*Scores!$E387</f>
        <v>0</v>
      </c>
    </row>
    <row r="388" spans="1:52" x14ac:dyDescent="0.3">
      <c r="A388">
        <f>'Other Stuff'!A25</f>
        <v>521</v>
      </c>
      <c r="B388" t="s">
        <v>654</v>
      </c>
      <c r="C388" t="str">
        <f>'Other Stuff'!D25</f>
        <v>James Bond photo: reference to Consider Phlebas, which features an underground train crash</v>
      </c>
      <c r="D388" s="34">
        <f>'Other Stuff'!E25</f>
        <v>2</v>
      </c>
      <c r="E388" s="34">
        <f>'Other Stuff'!F25</f>
        <v>13</v>
      </c>
      <c r="G388" s="34">
        <f>'Other Stuff'!H25*Scores!$E388</f>
        <v>13</v>
      </c>
      <c r="H388" s="34">
        <f>'Other Stuff'!I25*Scores!$E388</f>
        <v>0</v>
      </c>
      <c r="I388" s="34">
        <f>'Other Stuff'!J25*Scores!$E388</f>
        <v>0</v>
      </c>
      <c r="J388" s="34">
        <f>'Other Stuff'!K25*Scores!$E388</f>
        <v>13</v>
      </c>
      <c r="K388" s="34">
        <f>'Other Stuff'!L25*Scores!$E388</f>
        <v>13</v>
      </c>
      <c r="L388" s="34">
        <f>'Other Stuff'!M25*Scores!$E388</f>
        <v>13</v>
      </c>
      <c r="M388" s="34">
        <f>'Other Stuff'!N25*Scores!$E388</f>
        <v>13</v>
      </c>
      <c r="N388" s="34">
        <f>'Other Stuff'!O25*Scores!$E388</f>
        <v>0</v>
      </c>
      <c r="O388" s="34">
        <f>'Other Stuff'!P25*Scores!$E388</f>
        <v>13</v>
      </c>
      <c r="P388" s="34">
        <f>'Other Stuff'!Q25*Scores!$E388</f>
        <v>0</v>
      </c>
      <c r="Q388" s="34">
        <f>'Other Stuff'!R25*Scores!$E388</f>
        <v>13</v>
      </c>
      <c r="R388" s="34">
        <f>'Other Stuff'!S25*Scores!$E388</f>
        <v>0</v>
      </c>
      <c r="S388" s="34">
        <f>'Other Stuff'!T25*Scores!$E388</f>
        <v>0</v>
      </c>
      <c r="T388" s="34">
        <f>'Other Stuff'!U25*Scores!$E388</f>
        <v>13</v>
      </c>
      <c r="U388" s="34">
        <f>'Other Stuff'!V25*Scores!$E388</f>
        <v>13</v>
      </c>
      <c r="V388" s="34">
        <f>'Other Stuff'!W25*Scores!$E388</f>
        <v>0</v>
      </c>
      <c r="W388" s="34">
        <f>'Other Stuff'!X25*Scores!$E388</f>
        <v>13</v>
      </c>
      <c r="X388" s="34">
        <f>'Other Stuff'!Y25*Scores!$E388</f>
        <v>13</v>
      </c>
      <c r="Y388" s="34">
        <f>'Other Stuff'!Z25*Scores!$E388</f>
        <v>13</v>
      </c>
      <c r="Z388" s="34">
        <f>'Other Stuff'!AA25*Scores!$E388</f>
        <v>0</v>
      </c>
      <c r="AA388" s="34">
        <f>'Other Stuff'!AB25*Scores!$E388</f>
        <v>0</v>
      </c>
      <c r="AB388" s="34">
        <f>'Other Stuff'!AC25*Scores!$E388</f>
        <v>13</v>
      </c>
      <c r="AC388" s="34">
        <f>'Other Stuff'!AD25*Scores!$E388</f>
        <v>0</v>
      </c>
      <c r="AD388" s="34">
        <f>'Other Stuff'!AE25*Scores!$E388</f>
        <v>13</v>
      </c>
      <c r="AE388" s="34">
        <f>'Other Stuff'!AF25*Scores!$E388</f>
        <v>0</v>
      </c>
      <c r="AF388" s="34">
        <f>'Other Stuff'!AG25*Scores!$E388</f>
        <v>0</v>
      </c>
      <c r="AG388" s="34">
        <f>'Other Stuff'!AH25*Scores!$E388</f>
        <v>13</v>
      </c>
      <c r="AH388" s="34">
        <f>'Other Stuff'!AI25*Scores!$E388</f>
        <v>13</v>
      </c>
      <c r="AI388" s="34">
        <f>'Other Stuff'!AJ25*Scores!$E388</f>
        <v>0</v>
      </c>
      <c r="AJ388" s="34">
        <f>'Other Stuff'!AK25*Scores!$E388</f>
        <v>0</v>
      </c>
      <c r="AK388" s="34">
        <f>'Other Stuff'!AL25*Scores!$E388</f>
        <v>0</v>
      </c>
      <c r="AL388" s="34">
        <f>'Other Stuff'!AM25*Scores!$E388</f>
        <v>0</v>
      </c>
      <c r="AM388" s="34">
        <f>'Other Stuff'!AN25*Scores!$E388</f>
        <v>0</v>
      </c>
      <c r="AN388" s="34">
        <f>'Other Stuff'!AO25*Scores!$E388</f>
        <v>0</v>
      </c>
      <c r="AO388" s="34">
        <f>'Other Stuff'!AP25*Scores!$E388</f>
        <v>0</v>
      </c>
      <c r="AP388" s="34">
        <f>'Other Stuff'!AQ25*Scores!$E388</f>
        <v>0</v>
      </c>
      <c r="AQ388" s="34">
        <f>'Other Stuff'!AR25*Scores!$E388</f>
        <v>0</v>
      </c>
      <c r="AR388" s="34">
        <f>'Other Stuff'!AS25*Scores!$E388</f>
        <v>0</v>
      </c>
      <c r="AS388" s="34">
        <f>'Other Stuff'!AT25*Scores!$E388</f>
        <v>0</v>
      </c>
      <c r="AT388" s="34">
        <f>'Other Stuff'!AU25*Scores!$E388</f>
        <v>0</v>
      </c>
      <c r="AU388" s="34">
        <f>'Other Stuff'!AV25*Scores!$E388</f>
        <v>0</v>
      </c>
      <c r="AV388" s="34">
        <f>'Other Stuff'!AW25*Scores!$E388</f>
        <v>0</v>
      </c>
      <c r="AW388" s="34">
        <f>'Other Stuff'!AX25*Scores!$E388</f>
        <v>0</v>
      </c>
      <c r="AX388" s="34">
        <f>'Other Stuff'!AY25*Scores!$E388</f>
        <v>0</v>
      </c>
      <c r="AY388" s="34">
        <f>'Other Stuff'!AZ25*Scores!$E388</f>
        <v>0</v>
      </c>
      <c r="AZ388" s="34">
        <f>'Other Stuff'!BA25*Scores!$E388</f>
        <v>0</v>
      </c>
    </row>
    <row r="389" spans="1:52" x14ac:dyDescent="0.3">
      <c r="A389">
        <f>'Other Stuff'!A26</f>
        <v>522</v>
      </c>
      <c r="B389" t="s">
        <v>654</v>
      </c>
      <c r="C389" t="str">
        <f>'Other Stuff'!D26</f>
        <v>No More Mr Nice Guy is a spacecraft in Consider Phlebas</v>
      </c>
      <c r="D389" s="34">
        <f>'Other Stuff'!E26</f>
        <v>2</v>
      </c>
      <c r="E389" s="34">
        <f>'Other Stuff'!F26</f>
        <v>6</v>
      </c>
      <c r="G389" s="34">
        <f>'Other Stuff'!H26*Scores!$E389</f>
        <v>6</v>
      </c>
      <c r="H389" s="34">
        <f>'Other Stuff'!I26*Scores!$E389</f>
        <v>0</v>
      </c>
      <c r="I389" s="34">
        <f>'Other Stuff'!J26*Scores!$E389</f>
        <v>0</v>
      </c>
      <c r="J389" s="34">
        <f>'Other Stuff'!K26*Scores!$E389</f>
        <v>6</v>
      </c>
      <c r="K389" s="34">
        <f>'Other Stuff'!L26*Scores!$E389</f>
        <v>6</v>
      </c>
      <c r="L389" s="34">
        <f>'Other Stuff'!M26*Scores!$E389</f>
        <v>6</v>
      </c>
      <c r="M389" s="34">
        <f>'Other Stuff'!N26*Scores!$E389</f>
        <v>6</v>
      </c>
      <c r="N389" s="34">
        <f>'Other Stuff'!O26*Scores!$E389</f>
        <v>6</v>
      </c>
      <c r="O389" s="34">
        <f>'Other Stuff'!P26*Scores!$E389</f>
        <v>6</v>
      </c>
      <c r="P389" s="34">
        <f>'Other Stuff'!Q26*Scores!$E389</f>
        <v>6</v>
      </c>
      <c r="Q389" s="34">
        <f>'Other Stuff'!R26*Scores!$E389</f>
        <v>6</v>
      </c>
      <c r="R389" s="34">
        <f>'Other Stuff'!S26*Scores!$E389</f>
        <v>6</v>
      </c>
      <c r="S389" s="34">
        <f>'Other Stuff'!T26*Scores!$E389</f>
        <v>0</v>
      </c>
      <c r="T389" s="34">
        <f>'Other Stuff'!U26*Scores!$E389</f>
        <v>0</v>
      </c>
      <c r="U389" s="34">
        <f>'Other Stuff'!V26*Scores!$E389</f>
        <v>6</v>
      </c>
      <c r="V389" s="34">
        <f>'Other Stuff'!W26*Scores!$E389</f>
        <v>6</v>
      </c>
      <c r="W389" s="34">
        <f>'Other Stuff'!X26*Scores!$E389</f>
        <v>6</v>
      </c>
      <c r="X389" s="34">
        <f>'Other Stuff'!Y26*Scores!$E389</f>
        <v>6</v>
      </c>
      <c r="Y389" s="34">
        <f>'Other Stuff'!Z26*Scores!$E389</f>
        <v>6</v>
      </c>
      <c r="Z389" s="34">
        <f>'Other Stuff'!AA26*Scores!$E389</f>
        <v>0</v>
      </c>
      <c r="AA389" s="34">
        <f>'Other Stuff'!AB26*Scores!$E389</f>
        <v>6</v>
      </c>
      <c r="AB389" s="34">
        <f>'Other Stuff'!AC26*Scores!$E389</f>
        <v>6</v>
      </c>
      <c r="AC389" s="34">
        <f>'Other Stuff'!AD26*Scores!$E389</f>
        <v>6</v>
      </c>
      <c r="AD389" s="34">
        <f>'Other Stuff'!AE26*Scores!$E389</f>
        <v>6</v>
      </c>
      <c r="AE389" s="34">
        <f>'Other Stuff'!AF26*Scores!$E389</f>
        <v>6</v>
      </c>
      <c r="AF389" s="34">
        <f>'Other Stuff'!AG26*Scores!$E389</f>
        <v>6</v>
      </c>
      <c r="AG389" s="34">
        <f>'Other Stuff'!AH26*Scores!$E389</f>
        <v>6</v>
      </c>
      <c r="AH389" s="34">
        <f>'Other Stuff'!AI26*Scores!$E389</f>
        <v>6</v>
      </c>
      <c r="AI389" s="34">
        <f>'Other Stuff'!AJ26*Scores!$E389</f>
        <v>0</v>
      </c>
      <c r="AJ389" s="34">
        <f>'Other Stuff'!AK26*Scores!$E389</f>
        <v>0</v>
      </c>
      <c r="AK389" s="34">
        <f>'Other Stuff'!AL26*Scores!$E389</f>
        <v>0</v>
      </c>
      <c r="AL389" s="34">
        <f>'Other Stuff'!AM26*Scores!$E389</f>
        <v>0</v>
      </c>
      <c r="AM389" s="34">
        <f>'Other Stuff'!AN26*Scores!$E389</f>
        <v>0</v>
      </c>
      <c r="AN389" s="34">
        <f>'Other Stuff'!AO26*Scores!$E389</f>
        <v>0</v>
      </c>
      <c r="AO389" s="34">
        <f>'Other Stuff'!AP26*Scores!$E389</f>
        <v>0</v>
      </c>
      <c r="AP389" s="34">
        <f>'Other Stuff'!AQ26*Scores!$E389</f>
        <v>0</v>
      </c>
      <c r="AQ389" s="34">
        <f>'Other Stuff'!AR26*Scores!$E389</f>
        <v>0</v>
      </c>
      <c r="AR389" s="34">
        <f>'Other Stuff'!AS26*Scores!$E389</f>
        <v>0</v>
      </c>
      <c r="AS389" s="34">
        <f>'Other Stuff'!AT26*Scores!$E389</f>
        <v>0</v>
      </c>
      <c r="AT389" s="34">
        <f>'Other Stuff'!AU26*Scores!$E389</f>
        <v>0</v>
      </c>
      <c r="AU389" s="34">
        <f>'Other Stuff'!AV26*Scores!$E389</f>
        <v>0</v>
      </c>
      <c r="AV389" s="34">
        <f>'Other Stuff'!AW26*Scores!$E389</f>
        <v>0</v>
      </c>
      <c r="AW389" s="34">
        <f>'Other Stuff'!AX26*Scores!$E389</f>
        <v>0</v>
      </c>
      <c r="AX389" s="34">
        <f>'Other Stuff'!AY26*Scores!$E389</f>
        <v>0</v>
      </c>
      <c r="AY389" s="34">
        <f>'Other Stuff'!AZ26*Scores!$E389</f>
        <v>0</v>
      </c>
      <c r="AZ389" s="34">
        <f>'Other Stuff'!BA26*Scores!$E389</f>
        <v>0</v>
      </c>
    </row>
    <row r="390" spans="1:52" x14ac:dyDescent="0.3">
      <c r="A390">
        <f>'Other Stuff'!A27</f>
        <v>523</v>
      </c>
      <c r="B390" t="s">
        <v>654</v>
      </c>
      <c r="C390" t="str">
        <f>'Other Stuff'!D27</f>
        <v xml:space="preserve">The Player of Games </v>
      </c>
      <c r="D390" s="34">
        <f>'Other Stuff'!E27</f>
        <v>2</v>
      </c>
      <c r="E390" s="34">
        <f>'Other Stuff'!F27</f>
        <v>3</v>
      </c>
      <c r="G390" s="34">
        <f>'Other Stuff'!H27*Scores!$E390</f>
        <v>0</v>
      </c>
      <c r="H390" s="34">
        <f>'Other Stuff'!I27*Scores!$E390</f>
        <v>3</v>
      </c>
      <c r="I390" s="34">
        <f>'Other Stuff'!J27*Scores!$E390</f>
        <v>3</v>
      </c>
      <c r="J390" s="34">
        <f>'Other Stuff'!K27*Scores!$E390</f>
        <v>3</v>
      </c>
      <c r="K390" s="34">
        <f>'Other Stuff'!L27*Scores!$E390</f>
        <v>3</v>
      </c>
      <c r="L390" s="34">
        <f>'Other Stuff'!M27*Scores!$E390</f>
        <v>3</v>
      </c>
      <c r="M390" s="34">
        <f>'Other Stuff'!N27*Scores!$E390</f>
        <v>3</v>
      </c>
      <c r="N390" s="34">
        <f>'Other Stuff'!O27*Scores!$E390</f>
        <v>3</v>
      </c>
      <c r="O390" s="34">
        <f>'Other Stuff'!P27*Scores!$E390</f>
        <v>3</v>
      </c>
      <c r="P390" s="34">
        <f>'Other Stuff'!Q27*Scores!$E390</f>
        <v>3</v>
      </c>
      <c r="Q390" s="34">
        <f>'Other Stuff'!R27*Scores!$E390</f>
        <v>3</v>
      </c>
      <c r="R390" s="34">
        <f>'Other Stuff'!S27*Scores!$E390</f>
        <v>3</v>
      </c>
      <c r="S390" s="34">
        <f>'Other Stuff'!T27*Scores!$E390</f>
        <v>3</v>
      </c>
      <c r="T390" s="34">
        <f>'Other Stuff'!U27*Scores!$E390</f>
        <v>3</v>
      </c>
      <c r="U390" s="34">
        <f>'Other Stuff'!V27*Scores!$E390</f>
        <v>3</v>
      </c>
      <c r="V390" s="34">
        <f>'Other Stuff'!W27*Scores!$E390</f>
        <v>3</v>
      </c>
      <c r="W390" s="34">
        <f>'Other Stuff'!X27*Scores!$E390</f>
        <v>3</v>
      </c>
      <c r="X390" s="34">
        <f>'Other Stuff'!Y27*Scores!$E390</f>
        <v>3</v>
      </c>
      <c r="Y390" s="34">
        <f>'Other Stuff'!Z27*Scores!$E390</f>
        <v>3</v>
      </c>
      <c r="Z390" s="34">
        <f>'Other Stuff'!AA27*Scores!$E390</f>
        <v>0</v>
      </c>
      <c r="AA390" s="34">
        <f>'Other Stuff'!AB27*Scores!$E390</f>
        <v>3</v>
      </c>
      <c r="AB390" s="34">
        <f>'Other Stuff'!AC27*Scores!$E390</f>
        <v>3</v>
      </c>
      <c r="AC390" s="34">
        <f>'Other Stuff'!AD27*Scores!$E390</f>
        <v>3</v>
      </c>
      <c r="AD390" s="34">
        <f>'Other Stuff'!AE27*Scores!$E390</f>
        <v>3</v>
      </c>
      <c r="AE390" s="34">
        <f>'Other Stuff'!AF27*Scores!$E390</f>
        <v>3</v>
      </c>
      <c r="AF390" s="34">
        <f>'Other Stuff'!AG27*Scores!$E390</f>
        <v>3</v>
      </c>
      <c r="AG390" s="34">
        <f>'Other Stuff'!AH27*Scores!$E390</f>
        <v>3</v>
      </c>
      <c r="AH390" s="34">
        <f>'Other Stuff'!AI27*Scores!$E390</f>
        <v>3</v>
      </c>
      <c r="AI390" s="34">
        <f>'Other Stuff'!AJ27*Scores!$E390</f>
        <v>0</v>
      </c>
      <c r="AJ390" s="34">
        <f>'Other Stuff'!AK27*Scores!$E390</f>
        <v>0</v>
      </c>
      <c r="AK390" s="34">
        <f>'Other Stuff'!AL27*Scores!$E390</f>
        <v>0</v>
      </c>
      <c r="AL390" s="34">
        <f>'Other Stuff'!AM27*Scores!$E390</f>
        <v>0</v>
      </c>
      <c r="AM390" s="34">
        <f>'Other Stuff'!AN27*Scores!$E390</f>
        <v>0</v>
      </c>
      <c r="AN390" s="34">
        <f>'Other Stuff'!AO27*Scores!$E390</f>
        <v>0</v>
      </c>
      <c r="AO390" s="34">
        <f>'Other Stuff'!AP27*Scores!$E390</f>
        <v>0</v>
      </c>
      <c r="AP390" s="34">
        <f>'Other Stuff'!AQ27*Scores!$E390</f>
        <v>0</v>
      </c>
      <c r="AQ390" s="34">
        <f>'Other Stuff'!AR27*Scores!$E390</f>
        <v>0</v>
      </c>
      <c r="AR390" s="34">
        <f>'Other Stuff'!AS27*Scores!$E390</f>
        <v>0</v>
      </c>
      <c r="AS390" s="34">
        <f>'Other Stuff'!AT27*Scores!$E390</f>
        <v>0</v>
      </c>
      <c r="AT390" s="34">
        <f>'Other Stuff'!AU27*Scores!$E390</f>
        <v>0</v>
      </c>
      <c r="AU390" s="34">
        <f>'Other Stuff'!AV27*Scores!$E390</f>
        <v>0</v>
      </c>
      <c r="AV390" s="34">
        <f>'Other Stuff'!AW27*Scores!$E390</f>
        <v>0</v>
      </c>
      <c r="AW390" s="34">
        <f>'Other Stuff'!AX27*Scores!$E390</f>
        <v>0</v>
      </c>
      <c r="AX390" s="34">
        <f>'Other Stuff'!AY27*Scores!$E390</f>
        <v>0</v>
      </c>
      <c r="AY390" s="34">
        <f>'Other Stuff'!AZ27*Scores!$E390</f>
        <v>0</v>
      </c>
      <c r="AZ390" s="34">
        <f>'Other Stuff'!BA27*Scores!$E390</f>
        <v>0</v>
      </c>
    </row>
    <row r="391" spans="1:52" x14ac:dyDescent="0.3">
      <c r="A391">
        <f>'Other Stuff'!A28</f>
        <v>524</v>
      </c>
      <c r="B391" t="s">
        <v>654</v>
      </c>
      <c r="C391" t="str">
        <f>'Other Stuff'!D28</f>
        <v>Grave of Scrabble aficionado Paul G. Lind</v>
      </c>
      <c r="D391" s="34">
        <f>'Other Stuff'!E28</f>
        <v>0</v>
      </c>
      <c r="E391" s="34">
        <f>'Other Stuff'!F28</f>
        <v>0</v>
      </c>
      <c r="G391" s="34">
        <f>'Other Stuff'!H28*Scores!$E391</f>
        <v>0</v>
      </c>
      <c r="H391" s="34">
        <f>'Other Stuff'!I28*Scores!$E391</f>
        <v>0</v>
      </c>
      <c r="I391" s="34">
        <f>'Other Stuff'!J28*Scores!$E391</f>
        <v>0</v>
      </c>
      <c r="J391" s="34">
        <f>'Other Stuff'!K28*Scores!$E391</f>
        <v>0</v>
      </c>
      <c r="K391" s="34">
        <f>'Other Stuff'!L28*Scores!$E391</f>
        <v>0</v>
      </c>
      <c r="L391" s="34">
        <f>'Other Stuff'!M28*Scores!$E391</f>
        <v>0</v>
      </c>
      <c r="M391" s="34">
        <f>'Other Stuff'!N28*Scores!$E391</f>
        <v>0</v>
      </c>
      <c r="N391" s="34">
        <f>'Other Stuff'!O28*Scores!$E391</f>
        <v>0</v>
      </c>
      <c r="O391" s="34">
        <f>'Other Stuff'!P28*Scores!$E391</f>
        <v>0</v>
      </c>
      <c r="P391" s="34">
        <f>'Other Stuff'!Q28*Scores!$E391</f>
        <v>0</v>
      </c>
      <c r="Q391" s="34">
        <f>'Other Stuff'!R28*Scores!$E391</f>
        <v>0</v>
      </c>
      <c r="R391" s="34">
        <f>'Other Stuff'!S28*Scores!$E391</f>
        <v>0</v>
      </c>
      <c r="S391" s="34">
        <f>'Other Stuff'!T28*Scores!$E391</f>
        <v>0</v>
      </c>
      <c r="T391" s="34">
        <f>'Other Stuff'!U28*Scores!$E391</f>
        <v>0</v>
      </c>
      <c r="U391" s="34">
        <f>'Other Stuff'!V28*Scores!$E391</f>
        <v>0</v>
      </c>
      <c r="V391" s="34">
        <f>'Other Stuff'!W28*Scores!$E391</f>
        <v>0</v>
      </c>
      <c r="W391" s="34">
        <f>'Other Stuff'!X28*Scores!$E391</f>
        <v>0</v>
      </c>
      <c r="X391" s="34">
        <f>'Other Stuff'!Y28*Scores!$E391</f>
        <v>0</v>
      </c>
      <c r="Y391" s="34">
        <f>'Other Stuff'!Z28*Scores!$E391</f>
        <v>0</v>
      </c>
      <c r="Z391" s="34">
        <f>'Other Stuff'!AA28*Scores!$E391</f>
        <v>0</v>
      </c>
      <c r="AA391" s="34">
        <f>'Other Stuff'!AB28*Scores!$E391</f>
        <v>0</v>
      </c>
      <c r="AB391" s="34">
        <f>'Other Stuff'!AC28*Scores!$E391</f>
        <v>0</v>
      </c>
      <c r="AC391" s="34">
        <f>'Other Stuff'!AD28*Scores!$E391</f>
        <v>0</v>
      </c>
      <c r="AD391" s="34">
        <f>'Other Stuff'!AE28*Scores!$E391</f>
        <v>0</v>
      </c>
      <c r="AE391" s="34">
        <f>'Other Stuff'!AF28*Scores!$E391</f>
        <v>0</v>
      </c>
      <c r="AF391" s="34">
        <f>'Other Stuff'!AG28*Scores!$E391</f>
        <v>0</v>
      </c>
      <c r="AG391" s="34">
        <f>'Other Stuff'!AH28*Scores!$E391</f>
        <v>0</v>
      </c>
      <c r="AH391" s="34">
        <f>'Other Stuff'!AI28*Scores!$E391</f>
        <v>0</v>
      </c>
      <c r="AI391" s="34">
        <f>'Other Stuff'!AJ28*Scores!$E391</f>
        <v>0</v>
      </c>
      <c r="AJ391" s="34">
        <f>'Other Stuff'!AK28*Scores!$E391</f>
        <v>0</v>
      </c>
      <c r="AK391" s="34">
        <f>'Other Stuff'!AL28*Scores!$E391</f>
        <v>0</v>
      </c>
      <c r="AL391" s="34">
        <f>'Other Stuff'!AM28*Scores!$E391</f>
        <v>0</v>
      </c>
      <c r="AM391" s="34">
        <f>'Other Stuff'!AN28*Scores!$E391</f>
        <v>0</v>
      </c>
      <c r="AN391" s="34">
        <f>'Other Stuff'!AO28*Scores!$E391</f>
        <v>0</v>
      </c>
      <c r="AO391" s="34">
        <f>'Other Stuff'!AP28*Scores!$E391</f>
        <v>0</v>
      </c>
      <c r="AP391" s="34">
        <f>'Other Stuff'!AQ28*Scores!$E391</f>
        <v>0</v>
      </c>
      <c r="AQ391" s="34">
        <f>'Other Stuff'!AR28*Scores!$E391</f>
        <v>0</v>
      </c>
      <c r="AR391" s="34">
        <f>'Other Stuff'!AS28*Scores!$E391</f>
        <v>0</v>
      </c>
      <c r="AS391" s="34">
        <f>'Other Stuff'!AT28*Scores!$E391</f>
        <v>0</v>
      </c>
      <c r="AT391" s="34">
        <f>'Other Stuff'!AU28*Scores!$E391</f>
        <v>0</v>
      </c>
      <c r="AU391" s="34">
        <f>'Other Stuff'!AV28*Scores!$E391</f>
        <v>0</v>
      </c>
      <c r="AV391" s="34">
        <f>'Other Stuff'!AW28*Scores!$E391</f>
        <v>0</v>
      </c>
      <c r="AW391" s="34">
        <f>'Other Stuff'!AX28*Scores!$E391</f>
        <v>0</v>
      </c>
      <c r="AX391" s="34">
        <f>'Other Stuff'!AY28*Scores!$E391</f>
        <v>0</v>
      </c>
      <c r="AY391" s="34">
        <f>'Other Stuff'!AZ28*Scores!$E391</f>
        <v>0</v>
      </c>
      <c r="AZ391" s="34">
        <f>'Other Stuff'!BA28*Scores!$E391</f>
        <v>0</v>
      </c>
    </row>
    <row r="392" spans="1:52" x14ac:dyDescent="0.3">
      <c r="A392">
        <f>'Other Stuff'!A29</f>
        <v>525</v>
      </c>
      <c r="B392" t="s">
        <v>654</v>
      </c>
      <c r="C392" t="str">
        <f>'Other Stuff'!D29</f>
        <v>Reference to the board of Form from The Player of Games. Points given on Ciphers sheet.</v>
      </c>
      <c r="D392" s="34">
        <f>'Other Stuff'!E29</f>
        <v>0</v>
      </c>
      <c r="E392" s="34">
        <f>'Other Stuff'!F29</f>
        <v>0</v>
      </c>
      <c r="G392" s="34">
        <f>'Other Stuff'!H29*Scores!$E392</f>
        <v>0</v>
      </c>
      <c r="H392" s="34">
        <f>'Other Stuff'!I29*Scores!$E392</f>
        <v>0</v>
      </c>
      <c r="I392" s="34">
        <f>'Other Stuff'!J29*Scores!$E392</f>
        <v>0</v>
      </c>
      <c r="J392" s="34">
        <f>'Other Stuff'!K29*Scores!$E392</f>
        <v>0</v>
      </c>
      <c r="K392" s="34">
        <f>'Other Stuff'!L29*Scores!$E392</f>
        <v>0</v>
      </c>
      <c r="L392" s="34">
        <f>'Other Stuff'!M29*Scores!$E392</f>
        <v>0</v>
      </c>
      <c r="M392" s="34">
        <f>'Other Stuff'!N29*Scores!$E392</f>
        <v>0</v>
      </c>
      <c r="N392" s="34">
        <f>'Other Stuff'!O29*Scores!$E392</f>
        <v>0</v>
      </c>
      <c r="O392" s="34">
        <f>'Other Stuff'!P29*Scores!$E392</f>
        <v>0</v>
      </c>
      <c r="P392" s="34">
        <f>'Other Stuff'!Q29*Scores!$E392</f>
        <v>0</v>
      </c>
      <c r="Q392" s="34">
        <f>'Other Stuff'!R29*Scores!$E392</f>
        <v>0</v>
      </c>
      <c r="R392" s="34">
        <f>'Other Stuff'!S29*Scores!$E392</f>
        <v>0</v>
      </c>
      <c r="S392" s="34">
        <f>'Other Stuff'!T29*Scores!$E392</f>
        <v>0</v>
      </c>
      <c r="T392" s="34">
        <f>'Other Stuff'!U29*Scores!$E392</f>
        <v>0</v>
      </c>
      <c r="U392" s="34">
        <f>'Other Stuff'!V29*Scores!$E392</f>
        <v>0</v>
      </c>
      <c r="V392" s="34">
        <f>'Other Stuff'!W29*Scores!$E392</f>
        <v>0</v>
      </c>
      <c r="W392" s="34">
        <f>'Other Stuff'!X29*Scores!$E392</f>
        <v>0</v>
      </c>
      <c r="X392" s="34">
        <f>'Other Stuff'!Y29*Scores!$E392</f>
        <v>0</v>
      </c>
      <c r="Y392" s="34">
        <f>'Other Stuff'!Z29*Scores!$E392</f>
        <v>0</v>
      </c>
      <c r="Z392" s="34">
        <f>'Other Stuff'!AA29*Scores!$E392</f>
        <v>0</v>
      </c>
      <c r="AA392" s="34">
        <f>'Other Stuff'!AB29*Scores!$E392</f>
        <v>0</v>
      </c>
      <c r="AB392" s="34">
        <f>'Other Stuff'!AC29*Scores!$E392</f>
        <v>0</v>
      </c>
      <c r="AC392" s="34">
        <f>'Other Stuff'!AD29*Scores!$E392</f>
        <v>0</v>
      </c>
      <c r="AD392" s="34">
        <f>'Other Stuff'!AE29*Scores!$E392</f>
        <v>0</v>
      </c>
      <c r="AE392" s="34">
        <f>'Other Stuff'!AF29*Scores!$E392</f>
        <v>0</v>
      </c>
      <c r="AF392" s="34">
        <f>'Other Stuff'!AG29*Scores!$E392</f>
        <v>0</v>
      </c>
      <c r="AG392" s="34">
        <f>'Other Stuff'!AH29*Scores!$E392</f>
        <v>0</v>
      </c>
      <c r="AH392" s="34">
        <f>'Other Stuff'!AI29*Scores!$E392</f>
        <v>0</v>
      </c>
      <c r="AI392" s="34">
        <f>'Other Stuff'!AJ29*Scores!$E392</f>
        <v>0</v>
      </c>
      <c r="AJ392" s="34">
        <f>'Other Stuff'!AK29*Scores!$E392</f>
        <v>0</v>
      </c>
      <c r="AK392" s="34">
        <f>'Other Stuff'!AL29*Scores!$E392</f>
        <v>0</v>
      </c>
      <c r="AL392" s="34">
        <f>'Other Stuff'!AM29*Scores!$E392</f>
        <v>0</v>
      </c>
      <c r="AM392" s="34">
        <f>'Other Stuff'!AN29*Scores!$E392</f>
        <v>0</v>
      </c>
      <c r="AN392" s="34">
        <f>'Other Stuff'!AO29*Scores!$E392</f>
        <v>0</v>
      </c>
      <c r="AO392" s="34">
        <f>'Other Stuff'!AP29*Scores!$E392</f>
        <v>0</v>
      </c>
      <c r="AP392" s="34">
        <f>'Other Stuff'!AQ29*Scores!$E392</f>
        <v>0</v>
      </c>
      <c r="AQ392" s="34">
        <f>'Other Stuff'!AR29*Scores!$E392</f>
        <v>0</v>
      </c>
      <c r="AR392" s="34">
        <f>'Other Stuff'!AS29*Scores!$E392</f>
        <v>0</v>
      </c>
      <c r="AS392" s="34">
        <f>'Other Stuff'!AT29*Scores!$E392</f>
        <v>0</v>
      </c>
      <c r="AT392" s="34">
        <f>'Other Stuff'!AU29*Scores!$E392</f>
        <v>0</v>
      </c>
      <c r="AU392" s="34">
        <f>'Other Stuff'!AV29*Scores!$E392</f>
        <v>0</v>
      </c>
      <c r="AV392" s="34">
        <f>'Other Stuff'!AW29*Scores!$E392</f>
        <v>0</v>
      </c>
      <c r="AW392" s="34">
        <f>'Other Stuff'!AX29*Scores!$E392</f>
        <v>0</v>
      </c>
      <c r="AX392" s="34">
        <f>'Other Stuff'!AY29*Scores!$E392</f>
        <v>0</v>
      </c>
      <c r="AY392" s="34">
        <f>'Other Stuff'!AZ29*Scores!$E392</f>
        <v>0</v>
      </c>
      <c r="AZ392" s="34">
        <f>'Other Stuff'!BA29*Scores!$E392</f>
        <v>0</v>
      </c>
    </row>
    <row r="393" spans="1:52" x14ac:dyDescent="0.3">
      <c r="A393">
        <f>'Other Stuff'!A30</f>
        <v>526</v>
      </c>
      <c r="B393" t="s">
        <v>654</v>
      </c>
      <c r="C393" t="str">
        <f>'Other Stuff'!D30</f>
        <v xml:space="preserve">Reference to the board of Becoming from The Player of Games. Points only awarded for recognising the relevance to the Book  for the 3 Boards. </v>
      </c>
      <c r="D393" s="34">
        <f>'Other Stuff'!E30</f>
        <v>2</v>
      </c>
      <c r="E393" s="34">
        <f>'Other Stuff'!F30</f>
        <v>8</v>
      </c>
      <c r="G393" s="34">
        <f>'Other Stuff'!H30*Scores!$E393</f>
        <v>8</v>
      </c>
      <c r="H393" s="34">
        <f>'Other Stuff'!I30*Scores!$E393</f>
        <v>8</v>
      </c>
      <c r="I393" s="34">
        <f>'Other Stuff'!J30*Scores!$E393</f>
        <v>8</v>
      </c>
      <c r="J393" s="34">
        <f>'Other Stuff'!K30*Scores!$E393</f>
        <v>8</v>
      </c>
      <c r="K393" s="34">
        <f>'Other Stuff'!L30*Scores!$E393</f>
        <v>8</v>
      </c>
      <c r="L393" s="34">
        <f>'Other Stuff'!M30*Scores!$E393</f>
        <v>8</v>
      </c>
      <c r="M393" s="34">
        <f>'Other Stuff'!N30*Scores!$E393</f>
        <v>0</v>
      </c>
      <c r="N393" s="34">
        <f>'Other Stuff'!O30*Scores!$E393</f>
        <v>0</v>
      </c>
      <c r="O393" s="34">
        <f>'Other Stuff'!P30*Scores!$E393</f>
        <v>8</v>
      </c>
      <c r="P393" s="34">
        <f>'Other Stuff'!Q30*Scores!$E393</f>
        <v>8</v>
      </c>
      <c r="Q393" s="34">
        <f>'Other Stuff'!R30*Scores!$E393</f>
        <v>8</v>
      </c>
      <c r="R393" s="34">
        <f>'Other Stuff'!S30*Scores!$E393</f>
        <v>8</v>
      </c>
      <c r="S393" s="34">
        <f>'Other Stuff'!T30*Scores!$E393</f>
        <v>0</v>
      </c>
      <c r="T393" s="34">
        <f>'Other Stuff'!U30*Scores!$E393</f>
        <v>8</v>
      </c>
      <c r="U393" s="34">
        <f>'Other Stuff'!V30*Scores!$E393</f>
        <v>8</v>
      </c>
      <c r="V393" s="34">
        <f>'Other Stuff'!W30*Scores!$E393</f>
        <v>0</v>
      </c>
      <c r="W393" s="34">
        <f>'Other Stuff'!X30*Scores!$E393</f>
        <v>8</v>
      </c>
      <c r="X393" s="34">
        <f>'Other Stuff'!Y30*Scores!$E393</f>
        <v>8</v>
      </c>
      <c r="Y393" s="34">
        <f>'Other Stuff'!Z30*Scores!$E393</f>
        <v>8</v>
      </c>
      <c r="Z393" s="34">
        <f>'Other Stuff'!AA30*Scores!$E393</f>
        <v>0</v>
      </c>
      <c r="AA393" s="34">
        <f>'Other Stuff'!AB30*Scores!$E393</f>
        <v>8</v>
      </c>
      <c r="AB393" s="34">
        <f>'Other Stuff'!AC30*Scores!$E393</f>
        <v>8</v>
      </c>
      <c r="AC393" s="34">
        <f>'Other Stuff'!AD30*Scores!$E393</f>
        <v>8</v>
      </c>
      <c r="AD393" s="34">
        <f>'Other Stuff'!AE30*Scores!$E393</f>
        <v>8</v>
      </c>
      <c r="AE393" s="34">
        <f>'Other Stuff'!AF30*Scores!$E393</f>
        <v>0</v>
      </c>
      <c r="AF393" s="34">
        <f>'Other Stuff'!AG30*Scores!$E393</f>
        <v>0</v>
      </c>
      <c r="AG393" s="34">
        <f>'Other Stuff'!AH30*Scores!$E393</f>
        <v>8</v>
      </c>
      <c r="AH393" s="34">
        <f>'Other Stuff'!AI30*Scores!$E393</f>
        <v>8</v>
      </c>
      <c r="AI393" s="34">
        <f>'Other Stuff'!AJ30*Scores!$E393</f>
        <v>0</v>
      </c>
      <c r="AJ393" s="34">
        <f>'Other Stuff'!AK30*Scores!$E393</f>
        <v>0</v>
      </c>
      <c r="AK393" s="34">
        <f>'Other Stuff'!AL30*Scores!$E393</f>
        <v>0</v>
      </c>
      <c r="AL393" s="34">
        <f>'Other Stuff'!AM30*Scores!$E393</f>
        <v>0</v>
      </c>
      <c r="AM393" s="34">
        <f>'Other Stuff'!AN30*Scores!$E393</f>
        <v>0</v>
      </c>
      <c r="AN393" s="34">
        <f>'Other Stuff'!AO30*Scores!$E393</f>
        <v>0</v>
      </c>
      <c r="AO393" s="34">
        <f>'Other Stuff'!AP30*Scores!$E393</f>
        <v>0</v>
      </c>
      <c r="AP393" s="34">
        <f>'Other Stuff'!AQ30*Scores!$E393</f>
        <v>0</v>
      </c>
      <c r="AQ393" s="34">
        <f>'Other Stuff'!AR30*Scores!$E393</f>
        <v>0</v>
      </c>
      <c r="AR393" s="34">
        <f>'Other Stuff'!AS30*Scores!$E393</f>
        <v>0</v>
      </c>
      <c r="AS393" s="34">
        <f>'Other Stuff'!AT30*Scores!$E393</f>
        <v>0</v>
      </c>
      <c r="AT393" s="34">
        <f>'Other Stuff'!AU30*Scores!$E393</f>
        <v>0</v>
      </c>
      <c r="AU393" s="34">
        <f>'Other Stuff'!AV30*Scores!$E393</f>
        <v>0</v>
      </c>
      <c r="AV393" s="34">
        <f>'Other Stuff'!AW30*Scores!$E393</f>
        <v>0</v>
      </c>
      <c r="AW393" s="34">
        <f>'Other Stuff'!AX30*Scores!$E393</f>
        <v>0</v>
      </c>
      <c r="AX393" s="34">
        <f>'Other Stuff'!AY30*Scores!$E393</f>
        <v>0</v>
      </c>
      <c r="AY393" s="34">
        <f>'Other Stuff'!AZ30*Scores!$E393</f>
        <v>0</v>
      </c>
      <c r="AZ393" s="34">
        <f>'Other Stuff'!BA30*Scores!$E393</f>
        <v>0</v>
      </c>
    </row>
    <row r="394" spans="1:52" x14ac:dyDescent="0.3">
      <c r="A394">
        <f>'Other Stuff'!A31</f>
        <v>527</v>
      </c>
      <c r="B394" t="s">
        <v>654</v>
      </c>
      <c r="C394" t="str">
        <f>'Other Stuff'!D31</f>
        <v>Space X barge is named Of Course I Still Love You, reference to spacecraft from The Player of Games</v>
      </c>
      <c r="D394" s="34">
        <f>'Other Stuff'!E31</f>
        <v>2</v>
      </c>
      <c r="E394" s="34">
        <f>'Other Stuff'!F31</f>
        <v>3</v>
      </c>
      <c r="G394" s="34">
        <f>'Other Stuff'!H31*Scores!$E394</f>
        <v>3</v>
      </c>
      <c r="H394" s="34">
        <f>'Other Stuff'!I31*Scores!$E394</f>
        <v>3</v>
      </c>
      <c r="I394" s="34">
        <f>'Other Stuff'!J31*Scores!$E394</f>
        <v>0</v>
      </c>
      <c r="J394" s="34">
        <f>'Other Stuff'!K31*Scores!$E394</f>
        <v>3</v>
      </c>
      <c r="K394" s="34">
        <f>'Other Stuff'!L31*Scores!$E394</f>
        <v>3</v>
      </c>
      <c r="L394" s="34">
        <f>'Other Stuff'!M31*Scores!$E394</f>
        <v>3</v>
      </c>
      <c r="M394" s="34">
        <f>'Other Stuff'!N31*Scores!$E394</f>
        <v>3</v>
      </c>
      <c r="N394" s="34">
        <f>'Other Stuff'!O31*Scores!$E394</f>
        <v>3</v>
      </c>
      <c r="O394" s="34">
        <f>'Other Stuff'!P31*Scores!$E394</f>
        <v>3</v>
      </c>
      <c r="P394" s="34">
        <f>'Other Stuff'!Q31*Scores!$E394</f>
        <v>3</v>
      </c>
      <c r="Q394" s="34">
        <f>'Other Stuff'!R31*Scores!$E394</f>
        <v>3</v>
      </c>
      <c r="R394" s="34">
        <f>'Other Stuff'!S31*Scores!$E394</f>
        <v>3</v>
      </c>
      <c r="S394" s="34">
        <f>'Other Stuff'!T31*Scores!$E394</f>
        <v>3</v>
      </c>
      <c r="T394" s="34">
        <f>'Other Stuff'!U31*Scores!$E394</f>
        <v>3</v>
      </c>
      <c r="U394" s="34">
        <f>'Other Stuff'!V31*Scores!$E394</f>
        <v>3</v>
      </c>
      <c r="V394" s="34">
        <f>'Other Stuff'!W31*Scores!$E394</f>
        <v>3</v>
      </c>
      <c r="W394" s="34">
        <f>'Other Stuff'!X31*Scores!$E394</f>
        <v>3</v>
      </c>
      <c r="X394" s="34">
        <f>'Other Stuff'!Y31*Scores!$E394</f>
        <v>3</v>
      </c>
      <c r="Y394" s="34">
        <f>'Other Stuff'!Z31*Scores!$E394</f>
        <v>3</v>
      </c>
      <c r="Z394" s="34">
        <f>'Other Stuff'!AA31*Scores!$E394</f>
        <v>0</v>
      </c>
      <c r="AA394" s="34">
        <f>'Other Stuff'!AB31*Scores!$E394</f>
        <v>3</v>
      </c>
      <c r="AB394" s="34">
        <f>'Other Stuff'!AC31*Scores!$E394</f>
        <v>3</v>
      </c>
      <c r="AC394" s="34">
        <f>'Other Stuff'!AD31*Scores!$E394</f>
        <v>3</v>
      </c>
      <c r="AD394" s="34">
        <f>'Other Stuff'!AE31*Scores!$E394</f>
        <v>3</v>
      </c>
      <c r="AE394" s="34">
        <f>'Other Stuff'!AF31*Scores!$E394</f>
        <v>3</v>
      </c>
      <c r="AF394" s="34">
        <f>'Other Stuff'!AG31*Scores!$E394</f>
        <v>3</v>
      </c>
      <c r="AG394" s="34">
        <f>'Other Stuff'!AH31*Scores!$E394</f>
        <v>3</v>
      </c>
      <c r="AH394" s="34">
        <f>'Other Stuff'!AI31*Scores!$E394</f>
        <v>3</v>
      </c>
      <c r="AI394" s="34">
        <f>'Other Stuff'!AJ31*Scores!$E394</f>
        <v>0</v>
      </c>
      <c r="AJ394" s="34">
        <f>'Other Stuff'!AK31*Scores!$E394</f>
        <v>0</v>
      </c>
      <c r="AK394" s="34">
        <f>'Other Stuff'!AL31*Scores!$E394</f>
        <v>0</v>
      </c>
      <c r="AL394" s="34">
        <f>'Other Stuff'!AM31*Scores!$E394</f>
        <v>0</v>
      </c>
      <c r="AM394" s="34">
        <f>'Other Stuff'!AN31*Scores!$E394</f>
        <v>0</v>
      </c>
      <c r="AN394" s="34">
        <f>'Other Stuff'!AO31*Scores!$E394</f>
        <v>0</v>
      </c>
      <c r="AO394" s="34">
        <f>'Other Stuff'!AP31*Scores!$E394</f>
        <v>0</v>
      </c>
      <c r="AP394" s="34">
        <f>'Other Stuff'!AQ31*Scores!$E394</f>
        <v>0</v>
      </c>
      <c r="AQ394" s="34">
        <f>'Other Stuff'!AR31*Scores!$E394</f>
        <v>0</v>
      </c>
      <c r="AR394" s="34">
        <f>'Other Stuff'!AS31*Scores!$E394</f>
        <v>0</v>
      </c>
      <c r="AS394" s="34">
        <f>'Other Stuff'!AT31*Scores!$E394</f>
        <v>0</v>
      </c>
      <c r="AT394" s="34">
        <f>'Other Stuff'!AU31*Scores!$E394</f>
        <v>0</v>
      </c>
      <c r="AU394" s="34">
        <f>'Other Stuff'!AV31*Scores!$E394</f>
        <v>0</v>
      </c>
      <c r="AV394" s="34">
        <f>'Other Stuff'!AW31*Scores!$E394</f>
        <v>0</v>
      </c>
      <c r="AW394" s="34">
        <f>'Other Stuff'!AX31*Scores!$E394</f>
        <v>0</v>
      </c>
      <c r="AX394" s="34">
        <f>'Other Stuff'!AY31*Scores!$E394</f>
        <v>0</v>
      </c>
      <c r="AY394" s="34">
        <f>'Other Stuff'!AZ31*Scores!$E394</f>
        <v>0</v>
      </c>
      <c r="AZ394" s="34">
        <f>'Other Stuff'!BA31*Scores!$E394</f>
        <v>0</v>
      </c>
    </row>
    <row r="395" spans="1:52" x14ac:dyDescent="0.3">
      <c r="A395">
        <f>'Other Stuff'!A32</f>
        <v>528</v>
      </c>
      <c r="B395" t="s">
        <v>654</v>
      </c>
      <c r="C395" t="str">
        <f>'Other Stuff'!D32</f>
        <v xml:space="preserve">From cover of The Player of Games. </v>
      </c>
      <c r="D395" s="34">
        <f>'Other Stuff'!E32</f>
        <v>0</v>
      </c>
      <c r="E395" s="34">
        <f>'Other Stuff'!F32</f>
        <v>0</v>
      </c>
      <c r="G395" s="34">
        <f>'Other Stuff'!H32*Scores!$E395</f>
        <v>0</v>
      </c>
      <c r="H395" s="34">
        <f>'Other Stuff'!I32*Scores!$E395</f>
        <v>0</v>
      </c>
      <c r="I395" s="34">
        <f>'Other Stuff'!J32*Scores!$E395</f>
        <v>0</v>
      </c>
      <c r="J395" s="34">
        <f>'Other Stuff'!K32*Scores!$E395</f>
        <v>0</v>
      </c>
      <c r="K395" s="34">
        <f>'Other Stuff'!L32*Scores!$E395</f>
        <v>0</v>
      </c>
      <c r="L395" s="34">
        <f>'Other Stuff'!M32*Scores!$E395</f>
        <v>0</v>
      </c>
      <c r="M395" s="34">
        <f>'Other Stuff'!N32*Scores!$E395</f>
        <v>0</v>
      </c>
      <c r="N395" s="34">
        <f>'Other Stuff'!O32*Scores!$E395</f>
        <v>0</v>
      </c>
      <c r="O395" s="34">
        <f>'Other Stuff'!P32*Scores!$E395</f>
        <v>0</v>
      </c>
      <c r="P395" s="34">
        <f>'Other Stuff'!Q32*Scores!$E395</f>
        <v>0</v>
      </c>
      <c r="Q395" s="34">
        <f>'Other Stuff'!R32*Scores!$E395</f>
        <v>0</v>
      </c>
      <c r="R395" s="34">
        <f>'Other Stuff'!S32*Scores!$E395</f>
        <v>0</v>
      </c>
      <c r="S395" s="34">
        <f>'Other Stuff'!T32*Scores!$E395</f>
        <v>0</v>
      </c>
      <c r="T395" s="34">
        <f>'Other Stuff'!U32*Scores!$E395</f>
        <v>0</v>
      </c>
      <c r="U395" s="34">
        <f>'Other Stuff'!V32*Scores!$E395</f>
        <v>0</v>
      </c>
      <c r="V395" s="34">
        <f>'Other Stuff'!W32*Scores!$E395</f>
        <v>0</v>
      </c>
      <c r="W395" s="34">
        <f>'Other Stuff'!X32*Scores!$E395</f>
        <v>0</v>
      </c>
      <c r="X395" s="34">
        <f>'Other Stuff'!Y32*Scores!$E395</f>
        <v>0</v>
      </c>
      <c r="Y395" s="34">
        <f>'Other Stuff'!Z32*Scores!$E395</f>
        <v>0</v>
      </c>
      <c r="Z395" s="34">
        <f>'Other Stuff'!AA32*Scores!$E395</f>
        <v>0</v>
      </c>
      <c r="AA395" s="34">
        <f>'Other Stuff'!AB32*Scores!$E395</f>
        <v>0</v>
      </c>
      <c r="AB395" s="34">
        <f>'Other Stuff'!AC32*Scores!$E395</f>
        <v>0</v>
      </c>
      <c r="AC395" s="34">
        <f>'Other Stuff'!AD32*Scores!$E395</f>
        <v>0</v>
      </c>
      <c r="AD395" s="34">
        <f>'Other Stuff'!AE32*Scores!$E395</f>
        <v>0</v>
      </c>
      <c r="AE395" s="34">
        <f>'Other Stuff'!AF32*Scores!$E395</f>
        <v>0</v>
      </c>
      <c r="AF395" s="34">
        <f>'Other Stuff'!AG32*Scores!$E395</f>
        <v>0</v>
      </c>
      <c r="AG395" s="34">
        <f>'Other Stuff'!AH32*Scores!$E395</f>
        <v>0</v>
      </c>
      <c r="AH395" s="34">
        <f>'Other Stuff'!AI32*Scores!$E395</f>
        <v>0</v>
      </c>
      <c r="AI395" s="34">
        <f>'Other Stuff'!AJ32*Scores!$E395</f>
        <v>0</v>
      </c>
      <c r="AJ395" s="34">
        <f>'Other Stuff'!AK32*Scores!$E395</f>
        <v>0</v>
      </c>
      <c r="AK395" s="34">
        <f>'Other Stuff'!AL32*Scores!$E395</f>
        <v>0</v>
      </c>
      <c r="AL395" s="34">
        <f>'Other Stuff'!AM32*Scores!$E395</f>
        <v>0</v>
      </c>
      <c r="AM395" s="34">
        <f>'Other Stuff'!AN32*Scores!$E395</f>
        <v>0</v>
      </c>
      <c r="AN395" s="34">
        <f>'Other Stuff'!AO32*Scores!$E395</f>
        <v>0</v>
      </c>
      <c r="AO395" s="34">
        <f>'Other Stuff'!AP32*Scores!$E395</f>
        <v>0</v>
      </c>
      <c r="AP395" s="34">
        <f>'Other Stuff'!AQ32*Scores!$E395</f>
        <v>0</v>
      </c>
      <c r="AQ395" s="34">
        <f>'Other Stuff'!AR32*Scores!$E395</f>
        <v>0</v>
      </c>
      <c r="AR395" s="34">
        <f>'Other Stuff'!AS32*Scores!$E395</f>
        <v>0</v>
      </c>
      <c r="AS395" s="34">
        <f>'Other Stuff'!AT32*Scores!$E395</f>
        <v>0</v>
      </c>
      <c r="AT395" s="34">
        <f>'Other Stuff'!AU32*Scores!$E395</f>
        <v>0</v>
      </c>
      <c r="AU395" s="34">
        <f>'Other Stuff'!AV32*Scores!$E395</f>
        <v>0</v>
      </c>
      <c r="AV395" s="34">
        <f>'Other Stuff'!AW32*Scores!$E395</f>
        <v>0</v>
      </c>
      <c r="AW395" s="34">
        <f>'Other Stuff'!AX32*Scores!$E395</f>
        <v>0</v>
      </c>
      <c r="AX395" s="34">
        <f>'Other Stuff'!AY32*Scores!$E395</f>
        <v>0</v>
      </c>
      <c r="AY395" s="34">
        <f>'Other Stuff'!AZ32*Scores!$E395</f>
        <v>0</v>
      </c>
      <c r="AZ395" s="34">
        <f>'Other Stuff'!BA32*Scores!$E395</f>
        <v>0</v>
      </c>
    </row>
    <row r="396" spans="1:52" x14ac:dyDescent="0.3">
      <c r="A396">
        <f>'Other Stuff'!A33</f>
        <v>529</v>
      </c>
      <c r="B396" t="s">
        <v>654</v>
      </c>
      <c r="C396" t="str">
        <f>'Other Stuff'!D33</f>
        <v>Touching the Void, The Book Thief and The Remains of the Day featured alongside The Player of Games among the 25 titles chosen for World Book Night 2012.</v>
      </c>
      <c r="D396" s="34">
        <f>'Other Stuff'!E33</f>
        <v>2</v>
      </c>
      <c r="E396" s="34">
        <f>'Other Stuff'!F33</f>
        <v>12</v>
      </c>
      <c r="G396" s="34">
        <f>'Other Stuff'!H33*Scores!$E396</f>
        <v>0</v>
      </c>
      <c r="H396" s="34">
        <f>'Other Stuff'!I33*Scores!$E396</f>
        <v>0</v>
      </c>
      <c r="I396" s="34">
        <f>'Other Stuff'!J33*Scores!$E396</f>
        <v>0</v>
      </c>
      <c r="J396" s="34">
        <f>'Other Stuff'!K33*Scores!$E396</f>
        <v>12</v>
      </c>
      <c r="K396" s="34">
        <f>'Other Stuff'!L33*Scores!$E396</f>
        <v>12</v>
      </c>
      <c r="L396" s="34">
        <f>'Other Stuff'!M33*Scores!$E396</f>
        <v>12</v>
      </c>
      <c r="M396" s="34">
        <f>'Other Stuff'!N33*Scores!$E396</f>
        <v>12</v>
      </c>
      <c r="N396" s="34">
        <f>'Other Stuff'!O33*Scores!$E396</f>
        <v>12</v>
      </c>
      <c r="O396" s="34">
        <f>'Other Stuff'!P33*Scores!$E396</f>
        <v>12</v>
      </c>
      <c r="P396" s="34">
        <f>'Other Stuff'!Q33*Scores!$E396</f>
        <v>0</v>
      </c>
      <c r="Q396" s="34">
        <f>'Other Stuff'!R33*Scores!$E396</f>
        <v>0</v>
      </c>
      <c r="R396" s="34">
        <f>'Other Stuff'!S33*Scores!$E396</f>
        <v>0</v>
      </c>
      <c r="S396" s="34">
        <f>'Other Stuff'!T33*Scores!$E396</f>
        <v>0</v>
      </c>
      <c r="T396" s="34">
        <f>'Other Stuff'!U33*Scores!$E396</f>
        <v>0</v>
      </c>
      <c r="U396" s="34">
        <f>'Other Stuff'!V33*Scores!$E396</f>
        <v>12</v>
      </c>
      <c r="V396" s="34">
        <f>'Other Stuff'!W33*Scores!$E396</f>
        <v>12</v>
      </c>
      <c r="W396" s="34">
        <f>'Other Stuff'!X33*Scores!$E396</f>
        <v>12</v>
      </c>
      <c r="X396" s="34">
        <f>'Other Stuff'!Y33*Scores!$E396</f>
        <v>12</v>
      </c>
      <c r="Y396" s="34">
        <f>'Other Stuff'!Z33*Scores!$E396</f>
        <v>12</v>
      </c>
      <c r="Z396" s="34">
        <f>'Other Stuff'!AA33*Scores!$E396</f>
        <v>0</v>
      </c>
      <c r="AA396" s="34">
        <f>'Other Stuff'!AB33*Scores!$E396</f>
        <v>12</v>
      </c>
      <c r="AB396" s="34">
        <f>'Other Stuff'!AC33*Scores!$E396</f>
        <v>12</v>
      </c>
      <c r="AC396" s="34">
        <f>'Other Stuff'!AD33*Scores!$E396</f>
        <v>12</v>
      </c>
      <c r="AD396" s="34">
        <f>'Other Stuff'!AE33*Scores!$E396</f>
        <v>12</v>
      </c>
      <c r="AE396" s="34">
        <f>'Other Stuff'!AF33*Scores!$E396</f>
        <v>0</v>
      </c>
      <c r="AF396" s="34">
        <f>'Other Stuff'!AG33*Scores!$E396</f>
        <v>0</v>
      </c>
      <c r="AG396" s="34">
        <f>'Other Stuff'!AH33*Scores!$E396</f>
        <v>12</v>
      </c>
      <c r="AH396" s="34">
        <f>'Other Stuff'!AI33*Scores!$E396</f>
        <v>12</v>
      </c>
      <c r="AI396" s="34">
        <f>'Other Stuff'!AJ33*Scores!$E396</f>
        <v>0</v>
      </c>
      <c r="AJ396" s="34">
        <f>'Other Stuff'!AK33*Scores!$E396</f>
        <v>0</v>
      </c>
      <c r="AK396" s="34">
        <f>'Other Stuff'!AL33*Scores!$E396</f>
        <v>0</v>
      </c>
      <c r="AL396" s="34">
        <f>'Other Stuff'!AM33*Scores!$E396</f>
        <v>0</v>
      </c>
      <c r="AM396" s="34">
        <f>'Other Stuff'!AN33*Scores!$E396</f>
        <v>0</v>
      </c>
      <c r="AN396" s="34">
        <f>'Other Stuff'!AO33*Scores!$E396</f>
        <v>0</v>
      </c>
      <c r="AO396" s="34">
        <f>'Other Stuff'!AP33*Scores!$E396</f>
        <v>0</v>
      </c>
      <c r="AP396" s="34">
        <f>'Other Stuff'!AQ33*Scores!$E396</f>
        <v>0</v>
      </c>
      <c r="AQ396" s="34">
        <f>'Other Stuff'!AR33*Scores!$E396</f>
        <v>0</v>
      </c>
      <c r="AR396" s="34">
        <f>'Other Stuff'!AS33*Scores!$E396</f>
        <v>0</v>
      </c>
      <c r="AS396" s="34">
        <f>'Other Stuff'!AT33*Scores!$E396</f>
        <v>0</v>
      </c>
      <c r="AT396" s="34">
        <f>'Other Stuff'!AU33*Scores!$E396</f>
        <v>0</v>
      </c>
      <c r="AU396" s="34">
        <f>'Other Stuff'!AV33*Scores!$E396</f>
        <v>0</v>
      </c>
      <c r="AV396" s="34">
        <f>'Other Stuff'!AW33*Scores!$E396</f>
        <v>0</v>
      </c>
      <c r="AW396" s="34">
        <f>'Other Stuff'!AX33*Scores!$E396</f>
        <v>0</v>
      </c>
      <c r="AX396" s="34">
        <f>'Other Stuff'!AY33*Scores!$E396</f>
        <v>0</v>
      </c>
      <c r="AY396" s="34">
        <f>'Other Stuff'!AZ33*Scores!$E396</f>
        <v>0</v>
      </c>
      <c r="AZ396" s="34">
        <f>'Other Stuff'!BA33*Scores!$E396</f>
        <v>0</v>
      </c>
    </row>
    <row r="397" spans="1:52" x14ac:dyDescent="0.3">
      <c r="A397">
        <f>'Other Stuff'!A34</f>
        <v>530</v>
      </c>
      <c r="B397" t="s">
        <v>654</v>
      </c>
      <c r="C397" t="str">
        <f>'Other Stuff'!D34</f>
        <v xml:space="preserve">Use of Weapons </v>
      </c>
      <c r="D397" s="34">
        <f>'Other Stuff'!E34</f>
        <v>2</v>
      </c>
      <c r="E397" s="34">
        <f>'Other Stuff'!F34</f>
        <v>4</v>
      </c>
      <c r="G397" s="34">
        <f>'Other Stuff'!H34*Scores!$E397</f>
        <v>0</v>
      </c>
      <c r="H397" s="34">
        <f>'Other Stuff'!I34*Scores!$E397</f>
        <v>4</v>
      </c>
      <c r="I397" s="34">
        <f>'Other Stuff'!J34*Scores!$E397</f>
        <v>4</v>
      </c>
      <c r="J397" s="34">
        <f>'Other Stuff'!K34*Scores!$E397</f>
        <v>4</v>
      </c>
      <c r="K397" s="34">
        <f>'Other Stuff'!L34*Scores!$E397</f>
        <v>4</v>
      </c>
      <c r="L397" s="34">
        <f>'Other Stuff'!M34*Scores!$E397</f>
        <v>4</v>
      </c>
      <c r="M397" s="34">
        <f>'Other Stuff'!N34*Scores!$E397</f>
        <v>4</v>
      </c>
      <c r="N397" s="34">
        <f>'Other Stuff'!O34*Scores!$E397</f>
        <v>4</v>
      </c>
      <c r="O397" s="34">
        <f>'Other Stuff'!P34*Scores!$E397</f>
        <v>4</v>
      </c>
      <c r="P397" s="34">
        <f>'Other Stuff'!Q34*Scores!$E397</f>
        <v>4</v>
      </c>
      <c r="Q397" s="34">
        <f>'Other Stuff'!R34*Scores!$E397</f>
        <v>4</v>
      </c>
      <c r="R397" s="34">
        <f>'Other Stuff'!S34*Scores!$E397</f>
        <v>4</v>
      </c>
      <c r="S397" s="34">
        <f>'Other Stuff'!T34*Scores!$E397</f>
        <v>0</v>
      </c>
      <c r="T397" s="34">
        <f>'Other Stuff'!U34*Scores!$E397</f>
        <v>4</v>
      </c>
      <c r="U397" s="34">
        <f>'Other Stuff'!V34*Scores!$E397</f>
        <v>4</v>
      </c>
      <c r="V397" s="34">
        <f>'Other Stuff'!W34*Scores!$E397</f>
        <v>4</v>
      </c>
      <c r="W397" s="34">
        <f>'Other Stuff'!X34*Scores!$E397</f>
        <v>4</v>
      </c>
      <c r="X397" s="34">
        <f>'Other Stuff'!Y34*Scores!$E397</f>
        <v>4</v>
      </c>
      <c r="Y397" s="34">
        <f>'Other Stuff'!Z34*Scores!$E397</f>
        <v>4</v>
      </c>
      <c r="Z397" s="34">
        <f>'Other Stuff'!AA34*Scores!$E397</f>
        <v>0</v>
      </c>
      <c r="AA397" s="34">
        <f>'Other Stuff'!AB34*Scores!$E397</f>
        <v>4</v>
      </c>
      <c r="AB397" s="34">
        <f>'Other Stuff'!AC34*Scores!$E397</f>
        <v>4</v>
      </c>
      <c r="AC397" s="34">
        <f>'Other Stuff'!AD34*Scores!$E397</f>
        <v>4</v>
      </c>
      <c r="AD397" s="34">
        <f>'Other Stuff'!AE34*Scores!$E397</f>
        <v>4</v>
      </c>
      <c r="AE397" s="34">
        <f>'Other Stuff'!AF34*Scores!$E397</f>
        <v>4</v>
      </c>
      <c r="AF397" s="34">
        <f>'Other Stuff'!AG34*Scores!$E397</f>
        <v>4</v>
      </c>
      <c r="AG397" s="34">
        <f>'Other Stuff'!AH34*Scores!$E397</f>
        <v>4</v>
      </c>
      <c r="AH397" s="34">
        <f>'Other Stuff'!AI34*Scores!$E397</f>
        <v>4</v>
      </c>
      <c r="AI397" s="34">
        <f>'Other Stuff'!AJ34*Scores!$E397</f>
        <v>0</v>
      </c>
      <c r="AJ397" s="34">
        <f>'Other Stuff'!AK34*Scores!$E397</f>
        <v>0</v>
      </c>
      <c r="AK397" s="34">
        <f>'Other Stuff'!AL34*Scores!$E397</f>
        <v>0</v>
      </c>
      <c r="AL397" s="34">
        <f>'Other Stuff'!AM34*Scores!$E397</f>
        <v>0</v>
      </c>
      <c r="AM397" s="34">
        <f>'Other Stuff'!AN34*Scores!$E397</f>
        <v>0</v>
      </c>
      <c r="AN397" s="34">
        <f>'Other Stuff'!AO34*Scores!$E397</f>
        <v>0</v>
      </c>
      <c r="AO397" s="34">
        <f>'Other Stuff'!AP34*Scores!$E397</f>
        <v>0</v>
      </c>
      <c r="AP397" s="34">
        <f>'Other Stuff'!AQ34*Scores!$E397</f>
        <v>0</v>
      </c>
      <c r="AQ397" s="34">
        <f>'Other Stuff'!AR34*Scores!$E397</f>
        <v>0</v>
      </c>
      <c r="AR397" s="34">
        <f>'Other Stuff'!AS34*Scores!$E397</f>
        <v>0</v>
      </c>
      <c r="AS397" s="34">
        <f>'Other Stuff'!AT34*Scores!$E397</f>
        <v>0</v>
      </c>
      <c r="AT397" s="34">
        <f>'Other Stuff'!AU34*Scores!$E397</f>
        <v>0</v>
      </c>
      <c r="AU397" s="34">
        <f>'Other Stuff'!AV34*Scores!$E397</f>
        <v>0</v>
      </c>
      <c r="AV397" s="34">
        <f>'Other Stuff'!AW34*Scores!$E397</f>
        <v>0</v>
      </c>
      <c r="AW397" s="34">
        <f>'Other Stuff'!AX34*Scores!$E397</f>
        <v>0</v>
      </c>
      <c r="AX397" s="34">
        <f>'Other Stuff'!AY34*Scores!$E397</f>
        <v>0</v>
      </c>
      <c r="AY397" s="34">
        <f>'Other Stuff'!AZ34*Scores!$E397</f>
        <v>0</v>
      </c>
      <c r="AZ397" s="34">
        <f>'Other Stuff'!BA34*Scores!$E397</f>
        <v>0</v>
      </c>
    </row>
    <row r="398" spans="1:52" x14ac:dyDescent="0.3">
      <c r="A398">
        <f>'Other Stuff'!A35</f>
        <v>531</v>
      </c>
      <c r="B398" t="s">
        <v>654</v>
      </c>
      <c r="C398" t="str">
        <f>'Other Stuff'!D35</f>
        <v>reference to Use of Weapons</v>
      </c>
      <c r="D398" s="34">
        <f>'Other Stuff'!E35</f>
        <v>0</v>
      </c>
      <c r="E398" s="34">
        <f>'Other Stuff'!F35</f>
        <v>0</v>
      </c>
      <c r="G398" s="34">
        <f>'Other Stuff'!H35*Scores!$E398</f>
        <v>0</v>
      </c>
      <c r="H398" s="34">
        <f>'Other Stuff'!I35*Scores!$E398</f>
        <v>0</v>
      </c>
      <c r="I398" s="34">
        <f>'Other Stuff'!J35*Scores!$E398</f>
        <v>0</v>
      </c>
      <c r="J398" s="34">
        <f>'Other Stuff'!K35*Scores!$E398</f>
        <v>0</v>
      </c>
      <c r="K398" s="34">
        <f>'Other Stuff'!L35*Scores!$E398</f>
        <v>0</v>
      </c>
      <c r="L398" s="34">
        <f>'Other Stuff'!M35*Scores!$E398</f>
        <v>0</v>
      </c>
      <c r="M398" s="34">
        <f>'Other Stuff'!N35*Scores!$E398</f>
        <v>0</v>
      </c>
      <c r="N398" s="34">
        <f>'Other Stuff'!O35*Scores!$E398</f>
        <v>0</v>
      </c>
      <c r="O398" s="34">
        <f>'Other Stuff'!P35*Scores!$E398</f>
        <v>0</v>
      </c>
      <c r="P398" s="34">
        <f>'Other Stuff'!Q35*Scores!$E398</f>
        <v>0</v>
      </c>
      <c r="Q398" s="34">
        <f>'Other Stuff'!R35*Scores!$E398</f>
        <v>0</v>
      </c>
      <c r="R398" s="34">
        <f>'Other Stuff'!S35*Scores!$E398</f>
        <v>0</v>
      </c>
      <c r="S398" s="34">
        <f>'Other Stuff'!T35*Scores!$E398</f>
        <v>0</v>
      </c>
      <c r="T398" s="34">
        <f>'Other Stuff'!U35*Scores!$E398</f>
        <v>0</v>
      </c>
      <c r="U398" s="34">
        <f>'Other Stuff'!V35*Scores!$E398</f>
        <v>0</v>
      </c>
      <c r="V398" s="34">
        <f>'Other Stuff'!W35*Scores!$E398</f>
        <v>0</v>
      </c>
      <c r="W398" s="34">
        <f>'Other Stuff'!X35*Scores!$E398</f>
        <v>0</v>
      </c>
      <c r="X398" s="34">
        <f>'Other Stuff'!Y35*Scores!$E398</f>
        <v>0</v>
      </c>
      <c r="Y398" s="34">
        <f>'Other Stuff'!Z35*Scores!$E398</f>
        <v>0</v>
      </c>
      <c r="Z398" s="34">
        <f>'Other Stuff'!AA35*Scores!$E398</f>
        <v>0</v>
      </c>
      <c r="AA398" s="34">
        <f>'Other Stuff'!AB35*Scores!$E398</f>
        <v>0</v>
      </c>
      <c r="AB398" s="34">
        <f>'Other Stuff'!AC35*Scores!$E398</f>
        <v>0</v>
      </c>
      <c r="AC398" s="34">
        <f>'Other Stuff'!AD35*Scores!$E398</f>
        <v>0</v>
      </c>
      <c r="AD398" s="34">
        <f>'Other Stuff'!AE35*Scores!$E398</f>
        <v>0</v>
      </c>
      <c r="AE398" s="34">
        <f>'Other Stuff'!AF35*Scores!$E398</f>
        <v>0</v>
      </c>
      <c r="AF398" s="34">
        <f>'Other Stuff'!AG35*Scores!$E398</f>
        <v>0</v>
      </c>
      <c r="AG398" s="34">
        <f>'Other Stuff'!AH35*Scores!$E398</f>
        <v>0</v>
      </c>
      <c r="AH398" s="34">
        <f>'Other Stuff'!AI35*Scores!$E398</f>
        <v>0</v>
      </c>
      <c r="AI398" s="34">
        <f>'Other Stuff'!AJ35*Scores!$E398</f>
        <v>0</v>
      </c>
      <c r="AJ398" s="34">
        <f>'Other Stuff'!AK35*Scores!$E398</f>
        <v>0</v>
      </c>
      <c r="AK398" s="34">
        <f>'Other Stuff'!AL35*Scores!$E398</f>
        <v>0</v>
      </c>
      <c r="AL398" s="34">
        <f>'Other Stuff'!AM35*Scores!$E398</f>
        <v>0</v>
      </c>
      <c r="AM398" s="34">
        <f>'Other Stuff'!AN35*Scores!$E398</f>
        <v>0</v>
      </c>
      <c r="AN398" s="34">
        <f>'Other Stuff'!AO35*Scores!$E398</f>
        <v>0</v>
      </c>
      <c r="AO398" s="34">
        <f>'Other Stuff'!AP35*Scores!$E398</f>
        <v>0</v>
      </c>
      <c r="AP398" s="34">
        <f>'Other Stuff'!AQ35*Scores!$E398</f>
        <v>0</v>
      </c>
      <c r="AQ398" s="34">
        <f>'Other Stuff'!AR35*Scores!$E398</f>
        <v>0</v>
      </c>
      <c r="AR398" s="34">
        <f>'Other Stuff'!AS35*Scores!$E398</f>
        <v>0</v>
      </c>
      <c r="AS398" s="34">
        <f>'Other Stuff'!AT35*Scores!$E398</f>
        <v>0</v>
      </c>
      <c r="AT398" s="34">
        <f>'Other Stuff'!AU35*Scores!$E398</f>
        <v>0</v>
      </c>
      <c r="AU398" s="34">
        <f>'Other Stuff'!AV35*Scores!$E398</f>
        <v>0</v>
      </c>
      <c r="AV398" s="34">
        <f>'Other Stuff'!AW35*Scores!$E398</f>
        <v>0</v>
      </c>
      <c r="AW398" s="34">
        <f>'Other Stuff'!AX35*Scores!$E398</f>
        <v>0</v>
      </c>
      <c r="AX398" s="34">
        <f>'Other Stuff'!AY35*Scores!$E398</f>
        <v>0</v>
      </c>
      <c r="AY398" s="34">
        <f>'Other Stuff'!AZ35*Scores!$E398</f>
        <v>0</v>
      </c>
      <c r="AZ398" s="34">
        <f>'Other Stuff'!BA35*Scores!$E398</f>
        <v>0</v>
      </c>
    </row>
    <row r="399" spans="1:52" x14ac:dyDescent="0.3">
      <c r="A399">
        <f>'Other Stuff'!A36</f>
        <v>532</v>
      </c>
      <c r="B399" t="s">
        <v>654</v>
      </c>
      <c r="C399" t="str">
        <f>'Other Stuff'!D36</f>
        <v>reference to Use of Weapons</v>
      </c>
      <c r="D399" s="34">
        <f>'Other Stuff'!E36</f>
        <v>0</v>
      </c>
      <c r="E399" s="34">
        <f>'Other Stuff'!F36</f>
        <v>0</v>
      </c>
      <c r="G399" s="34">
        <f>'Other Stuff'!H36*Scores!$E399</f>
        <v>0</v>
      </c>
      <c r="H399" s="34">
        <f>'Other Stuff'!I36*Scores!$E399</f>
        <v>0</v>
      </c>
      <c r="I399" s="34">
        <f>'Other Stuff'!J36*Scores!$E399</f>
        <v>0</v>
      </c>
      <c r="J399" s="34">
        <f>'Other Stuff'!K36*Scores!$E399</f>
        <v>0</v>
      </c>
      <c r="K399" s="34">
        <f>'Other Stuff'!L36*Scores!$E399</f>
        <v>0</v>
      </c>
      <c r="L399" s="34">
        <f>'Other Stuff'!M36*Scores!$E399</f>
        <v>0</v>
      </c>
      <c r="M399" s="34">
        <f>'Other Stuff'!N36*Scores!$E399</f>
        <v>0</v>
      </c>
      <c r="N399" s="34">
        <f>'Other Stuff'!O36*Scores!$E399</f>
        <v>0</v>
      </c>
      <c r="O399" s="34">
        <f>'Other Stuff'!P36*Scores!$E399</f>
        <v>0</v>
      </c>
      <c r="P399" s="34">
        <f>'Other Stuff'!Q36*Scores!$E399</f>
        <v>0</v>
      </c>
      <c r="Q399" s="34">
        <f>'Other Stuff'!R36*Scores!$E399</f>
        <v>0</v>
      </c>
      <c r="R399" s="34">
        <f>'Other Stuff'!S36*Scores!$E399</f>
        <v>0</v>
      </c>
      <c r="S399" s="34">
        <f>'Other Stuff'!T36*Scores!$E399</f>
        <v>0</v>
      </c>
      <c r="T399" s="34">
        <f>'Other Stuff'!U36*Scores!$E399</f>
        <v>0</v>
      </c>
      <c r="U399" s="34">
        <f>'Other Stuff'!V36*Scores!$E399</f>
        <v>0</v>
      </c>
      <c r="V399" s="34">
        <f>'Other Stuff'!W36*Scores!$E399</f>
        <v>0</v>
      </c>
      <c r="W399" s="34">
        <f>'Other Stuff'!X36*Scores!$E399</f>
        <v>0</v>
      </c>
      <c r="X399" s="34">
        <f>'Other Stuff'!Y36*Scores!$E399</f>
        <v>0</v>
      </c>
      <c r="Y399" s="34">
        <f>'Other Stuff'!Z36*Scores!$E399</f>
        <v>0</v>
      </c>
      <c r="Z399" s="34">
        <f>'Other Stuff'!AA36*Scores!$E399</f>
        <v>0</v>
      </c>
      <c r="AA399" s="34">
        <f>'Other Stuff'!AB36*Scores!$E399</f>
        <v>0</v>
      </c>
      <c r="AB399" s="34">
        <f>'Other Stuff'!AC36*Scores!$E399</f>
        <v>0</v>
      </c>
      <c r="AC399" s="34">
        <f>'Other Stuff'!AD36*Scores!$E399</f>
        <v>0</v>
      </c>
      <c r="AD399" s="34">
        <f>'Other Stuff'!AE36*Scores!$E399</f>
        <v>0</v>
      </c>
      <c r="AE399" s="34">
        <f>'Other Stuff'!AF36*Scores!$E399</f>
        <v>0</v>
      </c>
      <c r="AF399" s="34">
        <f>'Other Stuff'!AG36*Scores!$E399</f>
        <v>0</v>
      </c>
      <c r="AG399" s="34">
        <f>'Other Stuff'!AH36*Scores!$E399</f>
        <v>0</v>
      </c>
      <c r="AH399" s="34">
        <f>'Other Stuff'!AI36*Scores!$E399</f>
        <v>0</v>
      </c>
      <c r="AI399" s="34">
        <f>'Other Stuff'!AJ36*Scores!$E399</f>
        <v>0</v>
      </c>
      <c r="AJ399" s="34">
        <f>'Other Stuff'!AK36*Scores!$E399</f>
        <v>0</v>
      </c>
      <c r="AK399" s="34">
        <f>'Other Stuff'!AL36*Scores!$E399</f>
        <v>0</v>
      </c>
      <c r="AL399" s="34">
        <f>'Other Stuff'!AM36*Scores!$E399</f>
        <v>0</v>
      </c>
      <c r="AM399" s="34">
        <f>'Other Stuff'!AN36*Scores!$E399</f>
        <v>0</v>
      </c>
      <c r="AN399" s="34">
        <f>'Other Stuff'!AO36*Scores!$E399</f>
        <v>0</v>
      </c>
      <c r="AO399" s="34">
        <f>'Other Stuff'!AP36*Scores!$E399</f>
        <v>0</v>
      </c>
      <c r="AP399" s="34">
        <f>'Other Stuff'!AQ36*Scores!$E399</f>
        <v>0</v>
      </c>
      <c r="AQ399" s="34">
        <f>'Other Stuff'!AR36*Scores!$E399</f>
        <v>0</v>
      </c>
      <c r="AR399" s="34">
        <f>'Other Stuff'!AS36*Scores!$E399</f>
        <v>0</v>
      </c>
      <c r="AS399" s="34">
        <f>'Other Stuff'!AT36*Scores!$E399</f>
        <v>0</v>
      </c>
      <c r="AT399" s="34">
        <f>'Other Stuff'!AU36*Scores!$E399</f>
        <v>0</v>
      </c>
      <c r="AU399" s="34">
        <f>'Other Stuff'!AV36*Scores!$E399</f>
        <v>0</v>
      </c>
      <c r="AV399" s="34">
        <f>'Other Stuff'!AW36*Scores!$E399</f>
        <v>0</v>
      </c>
      <c r="AW399" s="34">
        <f>'Other Stuff'!AX36*Scores!$E399</f>
        <v>0</v>
      </c>
      <c r="AX399" s="34">
        <f>'Other Stuff'!AY36*Scores!$E399</f>
        <v>0</v>
      </c>
      <c r="AY399" s="34">
        <f>'Other Stuff'!AZ36*Scores!$E399</f>
        <v>0</v>
      </c>
      <c r="AZ399" s="34">
        <f>'Other Stuff'!BA36*Scores!$E399</f>
        <v>0</v>
      </c>
    </row>
    <row r="400" spans="1:52" x14ac:dyDescent="0.3">
      <c r="A400">
        <f>'Other Stuff'!A37</f>
        <v>533</v>
      </c>
      <c r="B400" t="s">
        <v>654</v>
      </c>
      <c r="C400" t="str">
        <f>'Other Stuff'!D37</f>
        <v>features in Use of Weapons</v>
      </c>
      <c r="D400" s="34">
        <f>'Other Stuff'!E37</f>
        <v>2</v>
      </c>
      <c r="E400" s="34">
        <f>'Other Stuff'!F37</f>
        <v>4</v>
      </c>
      <c r="G400" s="34">
        <f>'Other Stuff'!H37*Scores!$E400</f>
        <v>4</v>
      </c>
      <c r="H400" s="34">
        <f>'Other Stuff'!I37*Scores!$E400</f>
        <v>0</v>
      </c>
      <c r="I400" s="34">
        <f>'Other Stuff'!J37*Scores!$E400</f>
        <v>4</v>
      </c>
      <c r="J400" s="34">
        <f>'Other Stuff'!K37*Scores!$E400</f>
        <v>4</v>
      </c>
      <c r="K400" s="34">
        <f>'Other Stuff'!L37*Scores!$E400</f>
        <v>4</v>
      </c>
      <c r="L400" s="34">
        <f>'Other Stuff'!M37*Scores!$E400</f>
        <v>4</v>
      </c>
      <c r="M400" s="34">
        <f>'Other Stuff'!N37*Scores!$E400</f>
        <v>4</v>
      </c>
      <c r="N400" s="34">
        <f>'Other Stuff'!O37*Scores!$E400</f>
        <v>4</v>
      </c>
      <c r="O400" s="34">
        <f>'Other Stuff'!P37*Scores!$E400</f>
        <v>4</v>
      </c>
      <c r="P400" s="34">
        <f>'Other Stuff'!Q37*Scores!$E400</f>
        <v>4</v>
      </c>
      <c r="Q400" s="34">
        <f>'Other Stuff'!R37*Scores!$E400</f>
        <v>4</v>
      </c>
      <c r="R400" s="34">
        <f>'Other Stuff'!S37*Scores!$E400</f>
        <v>4</v>
      </c>
      <c r="S400" s="34">
        <f>'Other Stuff'!T37*Scores!$E400</f>
        <v>0</v>
      </c>
      <c r="T400" s="34">
        <f>'Other Stuff'!U37*Scores!$E400</f>
        <v>4</v>
      </c>
      <c r="U400" s="34">
        <f>'Other Stuff'!V37*Scores!$E400</f>
        <v>4</v>
      </c>
      <c r="V400" s="34">
        <f>'Other Stuff'!W37*Scores!$E400</f>
        <v>4</v>
      </c>
      <c r="W400" s="34">
        <f>'Other Stuff'!X37*Scores!$E400</f>
        <v>4</v>
      </c>
      <c r="X400" s="34">
        <f>'Other Stuff'!Y37*Scores!$E400</f>
        <v>4</v>
      </c>
      <c r="Y400" s="34">
        <f>'Other Stuff'!Z37*Scores!$E400</f>
        <v>4</v>
      </c>
      <c r="Z400" s="34">
        <f>'Other Stuff'!AA37*Scores!$E400</f>
        <v>0</v>
      </c>
      <c r="AA400" s="34">
        <f>'Other Stuff'!AB37*Scores!$E400</f>
        <v>4</v>
      </c>
      <c r="AB400" s="34">
        <f>'Other Stuff'!AC37*Scores!$E400</f>
        <v>4</v>
      </c>
      <c r="AC400" s="34">
        <f>'Other Stuff'!AD37*Scores!$E400</f>
        <v>4</v>
      </c>
      <c r="AD400" s="34">
        <f>'Other Stuff'!AE37*Scores!$E400</f>
        <v>4</v>
      </c>
      <c r="AE400" s="34">
        <f>'Other Stuff'!AF37*Scores!$E400</f>
        <v>4</v>
      </c>
      <c r="AF400" s="34">
        <f>'Other Stuff'!AG37*Scores!$E400</f>
        <v>4</v>
      </c>
      <c r="AG400" s="34">
        <f>'Other Stuff'!AH37*Scores!$E400</f>
        <v>4</v>
      </c>
      <c r="AH400" s="34">
        <f>'Other Stuff'!AI37*Scores!$E400</f>
        <v>4</v>
      </c>
      <c r="AI400" s="34">
        <f>'Other Stuff'!AJ37*Scores!$E400</f>
        <v>0</v>
      </c>
      <c r="AJ400" s="34">
        <f>'Other Stuff'!AK37*Scores!$E400</f>
        <v>0</v>
      </c>
      <c r="AK400" s="34">
        <f>'Other Stuff'!AL37*Scores!$E400</f>
        <v>0</v>
      </c>
      <c r="AL400" s="34">
        <f>'Other Stuff'!AM37*Scores!$E400</f>
        <v>0</v>
      </c>
      <c r="AM400" s="34">
        <f>'Other Stuff'!AN37*Scores!$E400</f>
        <v>0</v>
      </c>
      <c r="AN400" s="34">
        <f>'Other Stuff'!AO37*Scores!$E400</f>
        <v>0</v>
      </c>
      <c r="AO400" s="34">
        <f>'Other Stuff'!AP37*Scores!$E400</f>
        <v>0</v>
      </c>
      <c r="AP400" s="34">
        <f>'Other Stuff'!AQ37*Scores!$E400</f>
        <v>0</v>
      </c>
      <c r="AQ400" s="34">
        <f>'Other Stuff'!AR37*Scores!$E400</f>
        <v>0</v>
      </c>
      <c r="AR400" s="34">
        <f>'Other Stuff'!AS37*Scores!$E400</f>
        <v>0</v>
      </c>
      <c r="AS400" s="34">
        <f>'Other Stuff'!AT37*Scores!$E400</f>
        <v>0</v>
      </c>
      <c r="AT400" s="34">
        <f>'Other Stuff'!AU37*Scores!$E400</f>
        <v>0</v>
      </c>
      <c r="AU400" s="34">
        <f>'Other Stuff'!AV37*Scores!$E400</f>
        <v>0</v>
      </c>
      <c r="AV400" s="34">
        <f>'Other Stuff'!AW37*Scores!$E400</f>
        <v>0</v>
      </c>
      <c r="AW400" s="34">
        <f>'Other Stuff'!AX37*Scores!$E400</f>
        <v>0</v>
      </c>
      <c r="AX400" s="34">
        <f>'Other Stuff'!AY37*Scores!$E400</f>
        <v>0</v>
      </c>
      <c r="AY400" s="34">
        <f>'Other Stuff'!AZ37*Scores!$E400</f>
        <v>0</v>
      </c>
      <c r="AZ400" s="34">
        <f>'Other Stuff'!BA37*Scores!$E400</f>
        <v>0</v>
      </c>
    </row>
    <row r="401" spans="1:52" x14ac:dyDescent="0.3">
      <c r="A401">
        <f>'Other Stuff'!A38</f>
        <v>534</v>
      </c>
      <c r="B401" t="s">
        <v>654</v>
      </c>
      <c r="C401" t="str">
        <f>'Other Stuff'!D38</f>
        <v xml:space="preserve">The State of the Art </v>
      </c>
      <c r="D401" s="34">
        <f>'Other Stuff'!E38</f>
        <v>2</v>
      </c>
      <c r="E401" s="34">
        <f>'Other Stuff'!F38</f>
        <v>4</v>
      </c>
      <c r="G401" s="34">
        <f>'Other Stuff'!H38*Scores!$E401</f>
        <v>4</v>
      </c>
      <c r="H401" s="34">
        <f>'Other Stuff'!I38*Scores!$E401</f>
        <v>4</v>
      </c>
      <c r="I401" s="34">
        <f>'Other Stuff'!J38*Scores!$E401</f>
        <v>4</v>
      </c>
      <c r="J401" s="34">
        <f>'Other Stuff'!K38*Scores!$E401</f>
        <v>4</v>
      </c>
      <c r="K401" s="34">
        <f>'Other Stuff'!L38*Scores!$E401</f>
        <v>0</v>
      </c>
      <c r="L401" s="34">
        <f>'Other Stuff'!M38*Scores!$E401</f>
        <v>4</v>
      </c>
      <c r="M401" s="34">
        <f>'Other Stuff'!N38*Scores!$E401</f>
        <v>4</v>
      </c>
      <c r="N401" s="34">
        <f>'Other Stuff'!O38*Scores!$E401</f>
        <v>4</v>
      </c>
      <c r="O401" s="34">
        <f>'Other Stuff'!P38*Scores!$E401</f>
        <v>4</v>
      </c>
      <c r="P401" s="34">
        <f>'Other Stuff'!Q38*Scores!$E401</f>
        <v>4</v>
      </c>
      <c r="Q401" s="34">
        <f>'Other Stuff'!R38*Scores!$E401</f>
        <v>4</v>
      </c>
      <c r="R401" s="34">
        <f>'Other Stuff'!S38*Scores!$E401</f>
        <v>4</v>
      </c>
      <c r="S401" s="34">
        <f>'Other Stuff'!T38*Scores!$E401</f>
        <v>0</v>
      </c>
      <c r="T401" s="34">
        <f>'Other Stuff'!U38*Scores!$E401</f>
        <v>4</v>
      </c>
      <c r="U401" s="34">
        <f>'Other Stuff'!V38*Scores!$E401</f>
        <v>4</v>
      </c>
      <c r="V401" s="34">
        <f>'Other Stuff'!W38*Scores!$E401</f>
        <v>4</v>
      </c>
      <c r="W401" s="34">
        <f>'Other Stuff'!X38*Scores!$E401</f>
        <v>4</v>
      </c>
      <c r="X401" s="34">
        <f>'Other Stuff'!Y38*Scores!$E401</f>
        <v>4</v>
      </c>
      <c r="Y401" s="34">
        <f>'Other Stuff'!Z38*Scores!$E401</f>
        <v>4</v>
      </c>
      <c r="Z401" s="34">
        <f>'Other Stuff'!AA38*Scores!$E401</f>
        <v>0</v>
      </c>
      <c r="AA401" s="34">
        <f>'Other Stuff'!AB38*Scores!$E401</f>
        <v>4</v>
      </c>
      <c r="AB401" s="34">
        <f>'Other Stuff'!AC38*Scores!$E401</f>
        <v>4</v>
      </c>
      <c r="AC401" s="34">
        <f>'Other Stuff'!AD38*Scores!$E401</f>
        <v>4</v>
      </c>
      <c r="AD401" s="34">
        <f>'Other Stuff'!AE38*Scores!$E401</f>
        <v>4</v>
      </c>
      <c r="AE401" s="34">
        <f>'Other Stuff'!AF38*Scores!$E401</f>
        <v>4</v>
      </c>
      <c r="AF401" s="34">
        <f>'Other Stuff'!AG38*Scores!$E401</f>
        <v>4</v>
      </c>
      <c r="AG401" s="34">
        <f>'Other Stuff'!AH38*Scores!$E401</f>
        <v>4</v>
      </c>
      <c r="AH401" s="34">
        <f>'Other Stuff'!AI38*Scores!$E401</f>
        <v>4</v>
      </c>
      <c r="AI401" s="34">
        <f>'Other Stuff'!AJ38*Scores!$E401</f>
        <v>0</v>
      </c>
      <c r="AJ401" s="34">
        <f>'Other Stuff'!AK38*Scores!$E401</f>
        <v>0</v>
      </c>
      <c r="AK401" s="34">
        <f>'Other Stuff'!AL38*Scores!$E401</f>
        <v>0</v>
      </c>
      <c r="AL401" s="34">
        <f>'Other Stuff'!AM38*Scores!$E401</f>
        <v>0</v>
      </c>
      <c r="AM401" s="34">
        <f>'Other Stuff'!AN38*Scores!$E401</f>
        <v>0</v>
      </c>
      <c r="AN401" s="34">
        <f>'Other Stuff'!AO38*Scores!$E401</f>
        <v>0</v>
      </c>
      <c r="AO401" s="34">
        <f>'Other Stuff'!AP38*Scores!$E401</f>
        <v>0</v>
      </c>
      <c r="AP401" s="34">
        <f>'Other Stuff'!AQ38*Scores!$E401</f>
        <v>0</v>
      </c>
      <c r="AQ401" s="34">
        <f>'Other Stuff'!AR38*Scores!$E401</f>
        <v>0</v>
      </c>
      <c r="AR401" s="34">
        <f>'Other Stuff'!AS38*Scores!$E401</f>
        <v>0</v>
      </c>
      <c r="AS401" s="34">
        <f>'Other Stuff'!AT38*Scores!$E401</f>
        <v>0</v>
      </c>
      <c r="AT401" s="34">
        <f>'Other Stuff'!AU38*Scores!$E401</f>
        <v>0</v>
      </c>
      <c r="AU401" s="34">
        <f>'Other Stuff'!AV38*Scores!$E401</f>
        <v>0</v>
      </c>
      <c r="AV401" s="34">
        <f>'Other Stuff'!AW38*Scores!$E401</f>
        <v>0</v>
      </c>
      <c r="AW401" s="34">
        <f>'Other Stuff'!AX38*Scores!$E401</f>
        <v>0</v>
      </c>
      <c r="AX401" s="34">
        <f>'Other Stuff'!AY38*Scores!$E401</f>
        <v>0</v>
      </c>
      <c r="AY401" s="34">
        <f>'Other Stuff'!AZ38*Scores!$E401</f>
        <v>0</v>
      </c>
      <c r="AZ401" s="34">
        <f>'Other Stuff'!BA38*Scores!$E401</f>
        <v>0</v>
      </c>
    </row>
    <row r="402" spans="1:52" x14ac:dyDescent="0.3">
      <c r="A402">
        <f>'Other Stuff'!A39</f>
        <v>535</v>
      </c>
      <c r="B402" t="s">
        <v>654</v>
      </c>
      <c r="C402" t="str">
        <f>'Other Stuff'!D39</f>
        <v>Bill Patterson, who featured in the radio adaption of The State of the Art. (Must identify link to score points.)</v>
      </c>
      <c r="D402" s="34">
        <f>'Other Stuff'!E39</f>
        <v>0</v>
      </c>
      <c r="E402" s="34">
        <f>'Other Stuff'!F39</f>
        <v>0</v>
      </c>
      <c r="G402" s="34">
        <f>'Other Stuff'!H39*Scores!$E402</f>
        <v>0</v>
      </c>
      <c r="H402" s="34">
        <f>'Other Stuff'!I39*Scores!$E402</f>
        <v>0</v>
      </c>
      <c r="I402" s="34">
        <f>'Other Stuff'!J39*Scores!$E402</f>
        <v>0</v>
      </c>
      <c r="J402" s="34">
        <f>'Other Stuff'!K39*Scores!$E402</f>
        <v>0</v>
      </c>
      <c r="K402" s="34">
        <f>'Other Stuff'!L39*Scores!$E402</f>
        <v>0</v>
      </c>
      <c r="L402" s="34">
        <f>'Other Stuff'!M39*Scores!$E402</f>
        <v>0</v>
      </c>
      <c r="M402" s="34">
        <f>'Other Stuff'!N39*Scores!$E402</f>
        <v>0</v>
      </c>
      <c r="N402" s="34">
        <f>'Other Stuff'!O39*Scores!$E402</f>
        <v>0</v>
      </c>
      <c r="O402" s="34">
        <f>'Other Stuff'!P39*Scores!$E402</f>
        <v>0</v>
      </c>
      <c r="P402" s="34">
        <f>'Other Stuff'!Q39*Scores!$E402</f>
        <v>0</v>
      </c>
      <c r="Q402" s="34">
        <f>'Other Stuff'!R39*Scores!$E402</f>
        <v>0</v>
      </c>
      <c r="R402" s="34">
        <f>'Other Stuff'!S39*Scores!$E402</f>
        <v>0</v>
      </c>
      <c r="S402" s="34">
        <f>'Other Stuff'!T39*Scores!$E402</f>
        <v>0</v>
      </c>
      <c r="T402" s="34">
        <f>'Other Stuff'!U39*Scores!$E402</f>
        <v>0</v>
      </c>
      <c r="U402" s="34">
        <f>'Other Stuff'!V39*Scores!$E402</f>
        <v>0</v>
      </c>
      <c r="V402" s="34">
        <f>'Other Stuff'!W39*Scores!$E402</f>
        <v>0</v>
      </c>
      <c r="W402" s="34">
        <f>'Other Stuff'!X39*Scores!$E402</f>
        <v>0</v>
      </c>
      <c r="X402" s="34">
        <f>'Other Stuff'!Y39*Scores!$E402</f>
        <v>0</v>
      </c>
      <c r="Y402" s="34">
        <f>'Other Stuff'!Z39*Scores!$E402</f>
        <v>0</v>
      </c>
      <c r="Z402" s="34">
        <f>'Other Stuff'!AA39*Scores!$E402</f>
        <v>0</v>
      </c>
      <c r="AA402" s="34">
        <f>'Other Stuff'!AB39*Scores!$E402</f>
        <v>0</v>
      </c>
      <c r="AB402" s="34">
        <f>'Other Stuff'!AC39*Scores!$E402</f>
        <v>0</v>
      </c>
      <c r="AC402" s="34">
        <f>'Other Stuff'!AD39*Scores!$E402</f>
        <v>0</v>
      </c>
      <c r="AD402" s="34">
        <f>'Other Stuff'!AE39*Scores!$E402</f>
        <v>0</v>
      </c>
      <c r="AE402" s="34">
        <f>'Other Stuff'!AF39*Scores!$E402</f>
        <v>0</v>
      </c>
      <c r="AF402" s="34">
        <f>'Other Stuff'!AG39*Scores!$E402</f>
        <v>0</v>
      </c>
      <c r="AG402" s="34">
        <f>'Other Stuff'!AH39*Scores!$E402</f>
        <v>0</v>
      </c>
      <c r="AH402" s="34">
        <f>'Other Stuff'!AI39*Scores!$E402</f>
        <v>0</v>
      </c>
      <c r="AI402" s="34">
        <f>'Other Stuff'!AJ39*Scores!$E402</f>
        <v>0</v>
      </c>
      <c r="AJ402" s="34">
        <f>'Other Stuff'!AK39*Scores!$E402</f>
        <v>0</v>
      </c>
      <c r="AK402" s="34">
        <f>'Other Stuff'!AL39*Scores!$E402</f>
        <v>0</v>
      </c>
      <c r="AL402" s="34">
        <f>'Other Stuff'!AM39*Scores!$E402</f>
        <v>0</v>
      </c>
      <c r="AM402" s="34">
        <f>'Other Stuff'!AN39*Scores!$E402</f>
        <v>0</v>
      </c>
      <c r="AN402" s="34">
        <f>'Other Stuff'!AO39*Scores!$E402</f>
        <v>0</v>
      </c>
      <c r="AO402" s="34">
        <f>'Other Stuff'!AP39*Scores!$E402</f>
        <v>0</v>
      </c>
      <c r="AP402" s="34">
        <f>'Other Stuff'!AQ39*Scores!$E402</f>
        <v>0</v>
      </c>
      <c r="AQ402" s="34">
        <f>'Other Stuff'!AR39*Scores!$E402</f>
        <v>0</v>
      </c>
      <c r="AR402" s="34">
        <f>'Other Stuff'!AS39*Scores!$E402</f>
        <v>0</v>
      </c>
      <c r="AS402" s="34">
        <f>'Other Stuff'!AT39*Scores!$E402</f>
        <v>0</v>
      </c>
      <c r="AT402" s="34">
        <f>'Other Stuff'!AU39*Scores!$E402</f>
        <v>0</v>
      </c>
      <c r="AU402" s="34">
        <f>'Other Stuff'!AV39*Scores!$E402</f>
        <v>0</v>
      </c>
      <c r="AV402" s="34">
        <f>'Other Stuff'!AW39*Scores!$E402</f>
        <v>0</v>
      </c>
      <c r="AW402" s="34">
        <f>'Other Stuff'!AX39*Scores!$E402</f>
        <v>0</v>
      </c>
      <c r="AX402" s="34">
        <f>'Other Stuff'!AY39*Scores!$E402</f>
        <v>0</v>
      </c>
      <c r="AY402" s="34">
        <f>'Other Stuff'!AZ39*Scores!$E402</f>
        <v>0</v>
      </c>
      <c r="AZ402" s="34">
        <f>'Other Stuff'!BA39*Scores!$E402</f>
        <v>0</v>
      </c>
    </row>
    <row r="403" spans="1:52" x14ac:dyDescent="0.3">
      <c r="A403">
        <f>'Other Stuff'!A40</f>
        <v>536</v>
      </c>
      <c r="B403" t="s">
        <v>654</v>
      </c>
      <c r="C403" t="str">
        <f>'Other Stuff'!D40</f>
        <v>Susan Sheridan, who featured in the radio adaption of The State of the Art. (Must identify link to score points.)</v>
      </c>
      <c r="D403" s="34">
        <f>'Other Stuff'!E40</f>
        <v>2</v>
      </c>
      <c r="E403" s="34">
        <f>'Other Stuff'!F40</f>
        <v>6</v>
      </c>
      <c r="G403" s="34">
        <f>'Other Stuff'!H40*Scores!$E403</f>
        <v>6</v>
      </c>
      <c r="H403" s="34">
        <f>'Other Stuff'!I40*Scores!$E403</f>
        <v>0</v>
      </c>
      <c r="I403" s="34">
        <f>'Other Stuff'!J40*Scores!$E403</f>
        <v>0</v>
      </c>
      <c r="J403" s="34">
        <f>'Other Stuff'!K40*Scores!$E403</f>
        <v>6</v>
      </c>
      <c r="K403" s="34">
        <f>'Other Stuff'!L40*Scores!$E403</f>
        <v>6</v>
      </c>
      <c r="L403" s="34">
        <f>'Other Stuff'!M40*Scores!$E403</f>
        <v>6</v>
      </c>
      <c r="M403" s="34">
        <f>'Other Stuff'!N40*Scores!$E403</f>
        <v>6</v>
      </c>
      <c r="N403" s="34">
        <f>'Other Stuff'!O40*Scores!$E403</f>
        <v>6</v>
      </c>
      <c r="O403" s="34">
        <f>'Other Stuff'!P40*Scores!$E403</f>
        <v>6</v>
      </c>
      <c r="P403" s="34">
        <f>'Other Stuff'!Q40*Scores!$E403</f>
        <v>6</v>
      </c>
      <c r="Q403" s="34">
        <f>'Other Stuff'!R40*Scores!$E403</f>
        <v>6</v>
      </c>
      <c r="R403" s="34">
        <f>'Other Stuff'!S40*Scores!$E403</f>
        <v>6</v>
      </c>
      <c r="S403" s="34">
        <f>'Other Stuff'!T40*Scores!$E403</f>
        <v>0</v>
      </c>
      <c r="T403" s="34">
        <f>'Other Stuff'!U40*Scores!$E403</f>
        <v>6</v>
      </c>
      <c r="U403" s="34">
        <f>'Other Stuff'!V40*Scores!$E403</f>
        <v>6</v>
      </c>
      <c r="V403" s="34">
        <f>'Other Stuff'!W40*Scores!$E403</f>
        <v>6</v>
      </c>
      <c r="W403" s="34">
        <f>'Other Stuff'!X40*Scores!$E403</f>
        <v>6</v>
      </c>
      <c r="X403" s="34">
        <f>'Other Stuff'!Y40*Scores!$E403</f>
        <v>6</v>
      </c>
      <c r="Y403" s="34">
        <f>'Other Stuff'!Z40*Scores!$E403</f>
        <v>6</v>
      </c>
      <c r="Z403" s="34">
        <f>'Other Stuff'!AA40*Scores!$E403</f>
        <v>0</v>
      </c>
      <c r="AA403" s="34">
        <f>'Other Stuff'!AB40*Scores!$E403</f>
        <v>6</v>
      </c>
      <c r="AB403" s="34">
        <f>'Other Stuff'!AC40*Scores!$E403</f>
        <v>6</v>
      </c>
      <c r="AC403" s="34">
        <f>'Other Stuff'!AD40*Scores!$E403</f>
        <v>6</v>
      </c>
      <c r="AD403" s="34">
        <f>'Other Stuff'!AE40*Scores!$E403</f>
        <v>6</v>
      </c>
      <c r="AE403" s="34">
        <f>'Other Stuff'!AF40*Scores!$E403</f>
        <v>0</v>
      </c>
      <c r="AF403" s="34">
        <f>'Other Stuff'!AG40*Scores!$E403</f>
        <v>6</v>
      </c>
      <c r="AG403" s="34">
        <f>'Other Stuff'!AH40*Scores!$E403</f>
        <v>6</v>
      </c>
      <c r="AH403" s="34">
        <f>'Other Stuff'!AI40*Scores!$E403</f>
        <v>6</v>
      </c>
      <c r="AI403" s="34">
        <f>'Other Stuff'!AJ40*Scores!$E403</f>
        <v>0</v>
      </c>
      <c r="AJ403" s="34">
        <f>'Other Stuff'!AK40*Scores!$E403</f>
        <v>0</v>
      </c>
      <c r="AK403" s="34">
        <f>'Other Stuff'!AL40*Scores!$E403</f>
        <v>0</v>
      </c>
      <c r="AL403" s="34">
        <f>'Other Stuff'!AM40*Scores!$E403</f>
        <v>0</v>
      </c>
      <c r="AM403" s="34">
        <f>'Other Stuff'!AN40*Scores!$E403</f>
        <v>0</v>
      </c>
      <c r="AN403" s="34">
        <f>'Other Stuff'!AO40*Scores!$E403</f>
        <v>0</v>
      </c>
      <c r="AO403" s="34">
        <f>'Other Stuff'!AP40*Scores!$E403</f>
        <v>0</v>
      </c>
      <c r="AP403" s="34">
        <f>'Other Stuff'!AQ40*Scores!$E403</f>
        <v>0</v>
      </c>
      <c r="AQ403" s="34">
        <f>'Other Stuff'!AR40*Scores!$E403</f>
        <v>0</v>
      </c>
      <c r="AR403" s="34">
        <f>'Other Stuff'!AS40*Scores!$E403</f>
        <v>0</v>
      </c>
      <c r="AS403" s="34">
        <f>'Other Stuff'!AT40*Scores!$E403</f>
        <v>0</v>
      </c>
      <c r="AT403" s="34">
        <f>'Other Stuff'!AU40*Scores!$E403</f>
        <v>0</v>
      </c>
      <c r="AU403" s="34">
        <f>'Other Stuff'!AV40*Scores!$E403</f>
        <v>0</v>
      </c>
      <c r="AV403" s="34">
        <f>'Other Stuff'!AW40*Scores!$E403</f>
        <v>0</v>
      </c>
      <c r="AW403" s="34">
        <f>'Other Stuff'!AX40*Scores!$E403</f>
        <v>0</v>
      </c>
      <c r="AX403" s="34">
        <f>'Other Stuff'!AY40*Scores!$E403</f>
        <v>0</v>
      </c>
      <c r="AY403" s="34">
        <f>'Other Stuff'!AZ40*Scores!$E403</f>
        <v>0</v>
      </c>
      <c r="AZ403" s="34">
        <f>'Other Stuff'!BA40*Scores!$E403</f>
        <v>0</v>
      </c>
    </row>
    <row r="404" spans="1:52" x14ac:dyDescent="0.3">
      <c r="A404">
        <f>'Other Stuff'!A41</f>
        <v>537</v>
      </c>
      <c r="B404" t="s">
        <v>654</v>
      </c>
      <c r="C404" t="str">
        <f>'Other Stuff'!D41</f>
        <v>Against a Dark Background</v>
      </c>
      <c r="D404" s="34">
        <f>'Other Stuff'!E41</f>
        <v>2</v>
      </c>
      <c r="E404" s="34">
        <f>'Other Stuff'!F41</f>
        <v>3</v>
      </c>
      <c r="G404" s="34">
        <f>'Other Stuff'!H41*Scores!$E404</f>
        <v>3</v>
      </c>
      <c r="H404" s="34">
        <f>'Other Stuff'!I41*Scores!$E404</f>
        <v>3</v>
      </c>
      <c r="I404" s="34">
        <f>'Other Stuff'!J41*Scores!$E404</f>
        <v>3</v>
      </c>
      <c r="J404" s="34">
        <f>'Other Stuff'!K41*Scores!$E404</f>
        <v>3</v>
      </c>
      <c r="K404" s="34">
        <f>'Other Stuff'!L41*Scores!$E404</f>
        <v>3</v>
      </c>
      <c r="L404" s="34">
        <f>'Other Stuff'!M41*Scores!$E404</f>
        <v>3</v>
      </c>
      <c r="M404" s="34">
        <f>'Other Stuff'!N41*Scores!$E404</f>
        <v>3</v>
      </c>
      <c r="N404" s="34">
        <f>'Other Stuff'!O41*Scores!$E404</f>
        <v>3</v>
      </c>
      <c r="O404" s="34">
        <f>'Other Stuff'!P41*Scores!$E404</f>
        <v>3</v>
      </c>
      <c r="P404" s="34">
        <f>'Other Stuff'!Q41*Scores!$E404</f>
        <v>3</v>
      </c>
      <c r="Q404" s="34">
        <f>'Other Stuff'!R41*Scores!$E404</f>
        <v>3</v>
      </c>
      <c r="R404" s="34">
        <f>'Other Stuff'!S41*Scores!$E404</f>
        <v>3</v>
      </c>
      <c r="S404" s="34">
        <f>'Other Stuff'!T41*Scores!$E404</f>
        <v>0</v>
      </c>
      <c r="T404" s="34">
        <f>'Other Stuff'!U41*Scores!$E404</f>
        <v>3</v>
      </c>
      <c r="U404" s="34">
        <f>'Other Stuff'!V41*Scores!$E404</f>
        <v>3</v>
      </c>
      <c r="V404" s="34">
        <f>'Other Stuff'!W41*Scores!$E404</f>
        <v>3</v>
      </c>
      <c r="W404" s="34">
        <f>'Other Stuff'!X41*Scores!$E404</f>
        <v>3</v>
      </c>
      <c r="X404" s="34">
        <f>'Other Stuff'!Y41*Scores!$E404</f>
        <v>3</v>
      </c>
      <c r="Y404" s="34">
        <f>'Other Stuff'!Z41*Scores!$E404</f>
        <v>3</v>
      </c>
      <c r="Z404" s="34">
        <f>'Other Stuff'!AA41*Scores!$E404</f>
        <v>0</v>
      </c>
      <c r="AA404" s="34">
        <f>'Other Stuff'!AB41*Scores!$E404</f>
        <v>3</v>
      </c>
      <c r="AB404" s="34">
        <f>'Other Stuff'!AC41*Scores!$E404</f>
        <v>3</v>
      </c>
      <c r="AC404" s="34">
        <f>'Other Stuff'!AD41*Scores!$E404</f>
        <v>3</v>
      </c>
      <c r="AD404" s="34">
        <f>'Other Stuff'!AE41*Scores!$E404</f>
        <v>3</v>
      </c>
      <c r="AE404" s="34">
        <f>'Other Stuff'!AF41*Scores!$E404</f>
        <v>3</v>
      </c>
      <c r="AF404" s="34">
        <f>'Other Stuff'!AG41*Scores!$E404</f>
        <v>3</v>
      </c>
      <c r="AG404" s="34">
        <f>'Other Stuff'!AH41*Scores!$E404</f>
        <v>3</v>
      </c>
      <c r="AH404" s="34">
        <f>'Other Stuff'!AI41*Scores!$E404</f>
        <v>3</v>
      </c>
      <c r="AI404" s="34">
        <f>'Other Stuff'!AJ41*Scores!$E404</f>
        <v>0</v>
      </c>
      <c r="AJ404" s="34">
        <f>'Other Stuff'!AK41*Scores!$E404</f>
        <v>0</v>
      </c>
      <c r="AK404" s="34">
        <f>'Other Stuff'!AL41*Scores!$E404</f>
        <v>0</v>
      </c>
      <c r="AL404" s="34">
        <f>'Other Stuff'!AM41*Scores!$E404</f>
        <v>0</v>
      </c>
      <c r="AM404" s="34">
        <f>'Other Stuff'!AN41*Scores!$E404</f>
        <v>0</v>
      </c>
      <c r="AN404" s="34">
        <f>'Other Stuff'!AO41*Scores!$E404</f>
        <v>0</v>
      </c>
      <c r="AO404" s="34">
        <f>'Other Stuff'!AP41*Scores!$E404</f>
        <v>0</v>
      </c>
      <c r="AP404" s="34">
        <f>'Other Stuff'!AQ41*Scores!$E404</f>
        <v>0</v>
      </c>
      <c r="AQ404" s="34">
        <f>'Other Stuff'!AR41*Scores!$E404</f>
        <v>0</v>
      </c>
      <c r="AR404" s="34">
        <f>'Other Stuff'!AS41*Scores!$E404</f>
        <v>0</v>
      </c>
      <c r="AS404" s="34">
        <f>'Other Stuff'!AT41*Scores!$E404</f>
        <v>0</v>
      </c>
      <c r="AT404" s="34">
        <f>'Other Stuff'!AU41*Scores!$E404</f>
        <v>0</v>
      </c>
      <c r="AU404" s="34">
        <f>'Other Stuff'!AV41*Scores!$E404</f>
        <v>0</v>
      </c>
      <c r="AV404" s="34">
        <f>'Other Stuff'!AW41*Scores!$E404</f>
        <v>0</v>
      </c>
      <c r="AW404" s="34">
        <f>'Other Stuff'!AX41*Scores!$E404</f>
        <v>0</v>
      </c>
      <c r="AX404" s="34">
        <f>'Other Stuff'!AY41*Scores!$E404</f>
        <v>0</v>
      </c>
      <c r="AY404" s="34">
        <f>'Other Stuff'!AZ41*Scores!$E404</f>
        <v>0</v>
      </c>
      <c r="AZ404" s="34">
        <f>'Other Stuff'!BA41*Scores!$E404</f>
        <v>0</v>
      </c>
    </row>
    <row r="405" spans="1:52" x14ac:dyDescent="0.3">
      <c r="A405">
        <f>'Other Stuff'!A42</f>
        <v>538</v>
      </c>
      <c r="B405" t="s">
        <v>654</v>
      </c>
      <c r="C405" t="str">
        <f>'Other Stuff'!D42</f>
        <v>John Harrison’s H4 chronometer, image as used in ATH 1999 Time, which is the Ring destination on this page. (Must identify link to score points.)</v>
      </c>
      <c r="D405" s="34">
        <f>'Other Stuff'!E42</f>
        <v>2</v>
      </c>
      <c r="E405" s="34">
        <f>'Other Stuff'!F42</f>
        <v>14</v>
      </c>
      <c r="G405" s="34">
        <f>'Other Stuff'!H42*Scores!$E405</f>
        <v>0</v>
      </c>
      <c r="H405" s="34">
        <f>'Other Stuff'!I42*Scores!$E405</f>
        <v>0</v>
      </c>
      <c r="I405" s="34">
        <f>'Other Stuff'!J42*Scores!$E405</f>
        <v>0</v>
      </c>
      <c r="J405" s="34">
        <f>'Other Stuff'!K42*Scores!$E405</f>
        <v>14</v>
      </c>
      <c r="K405" s="34">
        <f>'Other Stuff'!L42*Scores!$E405</f>
        <v>14</v>
      </c>
      <c r="L405" s="34">
        <f>'Other Stuff'!M42*Scores!$E405</f>
        <v>14</v>
      </c>
      <c r="M405" s="34">
        <f>'Other Stuff'!N42*Scores!$E405</f>
        <v>0</v>
      </c>
      <c r="N405" s="34">
        <f>'Other Stuff'!O42*Scores!$E405</f>
        <v>0</v>
      </c>
      <c r="O405" s="34">
        <f>'Other Stuff'!P42*Scores!$E405</f>
        <v>14</v>
      </c>
      <c r="P405" s="34">
        <f>'Other Stuff'!Q42*Scores!$E405</f>
        <v>0</v>
      </c>
      <c r="Q405" s="34">
        <f>'Other Stuff'!R42*Scores!$E405</f>
        <v>0</v>
      </c>
      <c r="R405" s="34">
        <f>'Other Stuff'!S42*Scores!$E405</f>
        <v>14</v>
      </c>
      <c r="S405" s="34">
        <f>'Other Stuff'!T42*Scores!$E405</f>
        <v>0</v>
      </c>
      <c r="T405" s="34">
        <f>'Other Stuff'!U42*Scores!$E405</f>
        <v>14</v>
      </c>
      <c r="U405" s="34">
        <f>'Other Stuff'!V42*Scores!$E405</f>
        <v>14</v>
      </c>
      <c r="V405" s="34">
        <f>'Other Stuff'!W42*Scores!$E405</f>
        <v>0</v>
      </c>
      <c r="W405" s="34">
        <f>'Other Stuff'!X42*Scores!$E405</f>
        <v>14</v>
      </c>
      <c r="X405" s="34">
        <f>'Other Stuff'!Y42*Scores!$E405</f>
        <v>14</v>
      </c>
      <c r="Y405" s="34">
        <f>'Other Stuff'!Z42*Scores!$E405</f>
        <v>14</v>
      </c>
      <c r="Z405" s="34">
        <f>'Other Stuff'!AA42*Scores!$E405</f>
        <v>0</v>
      </c>
      <c r="AA405" s="34">
        <f>'Other Stuff'!AB42*Scores!$E405</f>
        <v>14</v>
      </c>
      <c r="AB405" s="34">
        <f>'Other Stuff'!AC42*Scores!$E405</f>
        <v>14</v>
      </c>
      <c r="AC405" s="34">
        <f>'Other Stuff'!AD42*Scores!$E405</f>
        <v>0</v>
      </c>
      <c r="AD405" s="34">
        <f>'Other Stuff'!AE42*Scores!$E405</f>
        <v>14</v>
      </c>
      <c r="AE405" s="34">
        <f>'Other Stuff'!AF42*Scores!$E405</f>
        <v>0</v>
      </c>
      <c r="AF405" s="34">
        <f>'Other Stuff'!AG42*Scores!$E405</f>
        <v>0</v>
      </c>
      <c r="AG405" s="34">
        <f>'Other Stuff'!AH42*Scores!$E405</f>
        <v>14</v>
      </c>
      <c r="AH405" s="34">
        <f>'Other Stuff'!AI42*Scores!$E405</f>
        <v>14</v>
      </c>
      <c r="AI405" s="34">
        <f>'Other Stuff'!AJ42*Scores!$E405</f>
        <v>0</v>
      </c>
      <c r="AJ405" s="34">
        <f>'Other Stuff'!AK42*Scores!$E405</f>
        <v>0</v>
      </c>
      <c r="AK405" s="34">
        <f>'Other Stuff'!AL42*Scores!$E405</f>
        <v>0</v>
      </c>
      <c r="AL405" s="34">
        <f>'Other Stuff'!AM42*Scores!$E405</f>
        <v>0</v>
      </c>
      <c r="AM405" s="34">
        <f>'Other Stuff'!AN42*Scores!$E405</f>
        <v>0</v>
      </c>
      <c r="AN405" s="34">
        <f>'Other Stuff'!AO42*Scores!$E405</f>
        <v>0</v>
      </c>
      <c r="AO405" s="34">
        <f>'Other Stuff'!AP42*Scores!$E405</f>
        <v>0</v>
      </c>
      <c r="AP405" s="34">
        <f>'Other Stuff'!AQ42*Scores!$E405</f>
        <v>0</v>
      </c>
      <c r="AQ405" s="34">
        <f>'Other Stuff'!AR42*Scores!$E405</f>
        <v>0</v>
      </c>
      <c r="AR405" s="34">
        <f>'Other Stuff'!AS42*Scores!$E405</f>
        <v>0</v>
      </c>
      <c r="AS405" s="34">
        <f>'Other Stuff'!AT42*Scores!$E405</f>
        <v>0</v>
      </c>
      <c r="AT405" s="34">
        <f>'Other Stuff'!AU42*Scores!$E405</f>
        <v>0</v>
      </c>
      <c r="AU405" s="34">
        <f>'Other Stuff'!AV42*Scores!$E405</f>
        <v>0</v>
      </c>
      <c r="AV405" s="34">
        <f>'Other Stuff'!AW42*Scores!$E405</f>
        <v>0</v>
      </c>
      <c r="AW405" s="34">
        <f>'Other Stuff'!AX42*Scores!$E405</f>
        <v>0</v>
      </c>
      <c r="AX405" s="34">
        <f>'Other Stuff'!AY42*Scores!$E405</f>
        <v>0</v>
      </c>
      <c r="AY405" s="34">
        <f>'Other Stuff'!AZ42*Scores!$E405</f>
        <v>0</v>
      </c>
      <c r="AZ405" s="34">
        <f>'Other Stuff'!BA42*Scores!$E405</f>
        <v>0</v>
      </c>
    </row>
    <row r="406" spans="1:52" x14ac:dyDescent="0.3">
      <c r="A406">
        <f>'Other Stuff'!A43</f>
        <v>539</v>
      </c>
      <c r="B406" t="s">
        <v>654</v>
      </c>
      <c r="C406" t="str">
        <f>'Other Stuff'!D43</f>
        <v>is set Against a Dark Background</v>
      </c>
      <c r="D406" s="34">
        <f>'Other Stuff'!E43</f>
        <v>2</v>
      </c>
      <c r="E406" s="34">
        <f>'Other Stuff'!F43</f>
        <v>8</v>
      </c>
      <c r="G406" s="34">
        <f>'Other Stuff'!H43*Scores!$E406</f>
        <v>8</v>
      </c>
      <c r="H406" s="34">
        <f>'Other Stuff'!I43*Scores!$E406</f>
        <v>8</v>
      </c>
      <c r="I406" s="34">
        <f>'Other Stuff'!J43*Scores!$E406</f>
        <v>8</v>
      </c>
      <c r="J406" s="34">
        <f>'Other Stuff'!K43*Scores!$E406</f>
        <v>8</v>
      </c>
      <c r="K406" s="34">
        <f>'Other Stuff'!L43*Scores!$E406</f>
        <v>8</v>
      </c>
      <c r="L406" s="34">
        <f>'Other Stuff'!M43*Scores!$E406</f>
        <v>8</v>
      </c>
      <c r="M406" s="34">
        <f>'Other Stuff'!N43*Scores!$E406</f>
        <v>8</v>
      </c>
      <c r="N406" s="34">
        <f>'Other Stuff'!O43*Scores!$E406</f>
        <v>0</v>
      </c>
      <c r="O406" s="34">
        <f>'Other Stuff'!P43*Scores!$E406</f>
        <v>8</v>
      </c>
      <c r="P406" s="34">
        <f>'Other Stuff'!Q43*Scores!$E406</f>
        <v>8</v>
      </c>
      <c r="Q406" s="34">
        <f>'Other Stuff'!R43*Scores!$E406</f>
        <v>8</v>
      </c>
      <c r="R406" s="34">
        <f>'Other Stuff'!S43*Scores!$E406</f>
        <v>8</v>
      </c>
      <c r="S406" s="34">
        <f>'Other Stuff'!T43*Scores!$E406</f>
        <v>0</v>
      </c>
      <c r="T406" s="34">
        <f>'Other Stuff'!U43*Scores!$E406</f>
        <v>0</v>
      </c>
      <c r="U406" s="34">
        <f>'Other Stuff'!V43*Scores!$E406</f>
        <v>8</v>
      </c>
      <c r="V406" s="34">
        <f>'Other Stuff'!W43*Scores!$E406</f>
        <v>0</v>
      </c>
      <c r="W406" s="34">
        <f>'Other Stuff'!X43*Scores!$E406</f>
        <v>8</v>
      </c>
      <c r="X406" s="34">
        <f>'Other Stuff'!Y43*Scores!$E406</f>
        <v>8</v>
      </c>
      <c r="Y406" s="34">
        <f>'Other Stuff'!Z43*Scores!$E406</f>
        <v>8</v>
      </c>
      <c r="Z406" s="34">
        <f>'Other Stuff'!AA43*Scores!$E406</f>
        <v>0</v>
      </c>
      <c r="AA406" s="34">
        <f>'Other Stuff'!AB43*Scores!$E406</f>
        <v>8</v>
      </c>
      <c r="AB406" s="34">
        <f>'Other Stuff'!AC43*Scores!$E406</f>
        <v>8</v>
      </c>
      <c r="AC406" s="34">
        <f>'Other Stuff'!AD43*Scores!$E406</f>
        <v>0</v>
      </c>
      <c r="AD406" s="34">
        <f>'Other Stuff'!AE43*Scores!$E406</f>
        <v>8</v>
      </c>
      <c r="AE406" s="34">
        <f>'Other Stuff'!AF43*Scores!$E406</f>
        <v>0</v>
      </c>
      <c r="AF406" s="34">
        <f>'Other Stuff'!AG43*Scores!$E406</f>
        <v>8</v>
      </c>
      <c r="AG406" s="34">
        <f>'Other Stuff'!AH43*Scores!$E406</f>
        <v>8</v>
      </c>
      <c r="AH406" s="34">
        <f>'Other Stuff'!AI43*Scores!$E406</f>
        <v>8</v>
      </c>
      <c r="AI406" s="34">
        <f>'Other Stuff'!AJ43*Scores!$E406</f>
        <v>0</v>
      </c>
      <c r="AJ406" s="34">
        <f>'Other Stuff'!AK43*Scores!$E406</f>
        <v>0</v>
      </c>
      <c r="AK406" s="34">
        <f>'Other Stuff'!AL43*Scores!$E406</f>
        <v>0</v>
      </c>
      <c r="AL406" s="34">
        <f>'Other Stuff'!AM43*Scores!$E406</f>
        <v>0</v>
      </c>
      <c r="AM406" s="34">
        <f>'Other Stuff'!AN43*Scores!$E406</f>
        <v>0</v>
      </c>
      <c r="AN406" s="34">
        <f>'Other Stuff'!AO43*Scores!$E406</f>
        <v>0</v>
      </c>
      <c r="AO406" s="34">
        <f>'Other Stuff'!AP43*Scores!$E406</f>
        <v>0</v>
      </c>
      <c r="AP406" s="34">
        <f>'Other Stuff'!AQ43*Scores!$E406</f>
        <v>0</v>
      </c>
      <c r="AQ406" s="34">
        <f>'Other Stuff'!AR43*Scores!$E406</f>
        <v>0</v>
      </c>
      <c r="AR406" s="34">
        <f>'Other Stuff'!AS43*Scores!$E406</f>
        <v>0</v>
      </c>
      <c r="AS406" s="34">
        <f>'Other Stuff'!AT43*Scores!$E406</f>
        <v>0</v>
      </c>
      <c r="AT406" s="34">
        <f>'Other Stuff'!AU43*Scores!$E406</f>
        <v>0</v>
      </c>
      <c r="AU406" s="34">
        <f>'Other Stuff'!AV43*Scores!$E406</f>
        <v>0</v>
      </c>
      <c r="AV406" s="34">
        <f>'Other Stuff'!AW43*Scores!$E406</f>
        <v>0</v>
      </c>
      <c r="AW406" s="34">
        <f>'Other Stuff'!AX43*Scores!$E406</f>
        <v>0</v>
      </c>
      <c r="AX406" s="34">
        <f>'Other Stuff'!AY43*Scores!$E406</f>
        <v>0</v>
      </c>
      <c r="AY406" s="34">
        <f>'Other Stuff'!AZ43*Scores!$E406</f>
        <v>0</v>
      </c>
      <c r="AZ406" s="34">
        <f>'Other Stuff'!BA43*Scores!$E406</f>
        <v>0</v>
      </c>
    </row>
    <row r="407" spans="1:52" x14ac:dyDescent="0.3">
      <c r="A407">
        <f>'Other Stuff'!A44</f>
        <v>540</v>
      </c>
      <c r="B407" t="s">
        <v>654</v>
      </c>
      <c r="C407" t="str">
        <f>'Other Stuff'!D44</f>
        <v>Feersum Endjinn</v>
      </c>
      <c r="D407" s="34">
        <f>'Other Stuff'!E44</f>
        <v>2</v>
      </c>
      <c r="E407" s="34">
        <f>'Other Stuff'!F44</f>
        <v>5</v>
      </c>
      <c r="G407" s="34">
        <f>'Other Stuff'!H44*Scores!$E407</f>
        <v>0</v>
      </c>
      <c r="H407" s="34">
        <f>'Other Stuff'!I44*Scores!$E407</f>
        <v>5</v>
      </c>
      <c r="I407" s="34">
        <f>'Other Stuff'!J44*Scores!$E407</f>
        <v>5</v>
      </c>
      <c r="J407" s="34">
        <f>'Other Stuff'!K44*Scores!$E407</f>
        <v>5</v>
      </c>
      <c r="K407" s="34">
        <f>'Other Stuff'!L44*Scores!$E407</f>
        <v>5</v>
      </c>
      <c r="L407" s="34">
        <f>'Other Stuff'!M44*Scores!$E407</f>
        <v>5</v>
      </c>
      <c r="M407" s="34">
        <f>'Other Stuff'!N44*Scores!$E407</f>
        <v>5</v>
      </c>
      <c r="N407" s="34">
        <f>'Other Stuff'!O44*Scores!$E407</f>
        <v>5</v>
      </c>
      <c r="O407" s="34">
        <f>'Other Stuff'!P44*Scores!$E407</f>
        <v>5</v>
      </c>
      <c r="P407" s="34">
        <f>'Other Stuff'!Q44*Scores!$E407</f>
        <v>5</v>
      </c>
      <c r="Q407" s="34">
        <f>'Other Stuff'!R44*Scores!$E407</f>
        <v>0</v>
      </c>
      <c r="R407" s="34">
        <f>'Other Stuff'!S44*Scores!$E407</f>
        <v>5</v>
      </c>
      <c r="S407" s="34">
        <f>'Other Stuff'!T44*Scores!$E407</f>
        <v>0</v>
      </c>
      <c r="T407" s="34">
        <f>'Other Stuff'!U44*Scores!$E407</f>
        <v>5</v>
      </c>
      <c r="U407" s="34">
        <f>'Other Stuff'!V44*Scores!$E407</f>
        <v>5</v>
      </c>
      <c r="V407" s="34">
        <f>'Other Stuff'!W44*Scores!$E407</f>
        <v>5</v>
      </c>
      <c r="W407" s="34">
        <f>'Other Stuff'!X44*Scores!$E407</f>
        <v>5</v>
      </c>
      <c r="X407" s="34">
        <f>'Other Stuff'!Y44*Scores!$E407</f>
        <v>5</v>
      </c>
      <c r="Y407" s="34">
        <f>'Other Stuff'!Z44*Scores!$E407</f>
        <v>5</v>
      </c>
      <c r="Z407" s="34">
        <f>'Other Stuff'!AA44*Scores!$E407</f>
        <v>0</v>
      </c>
      <c r="AA407" s="34">
        <f>'Other Stuff'!AB44*Scores!$E407</f>
        <v>5</v>
      </c>
      <c r="AB407" s="34">
        <f>'Other Stuff'!AC44*Scores!$E407</f>
        <v>5</v>
      </c>
      <c r="AC407" s="34">
        <f>'Other Stuff'!AD44*Scores!$E407</f>
        <v>5</v>
      </c>
      <c r="AD407" s="34">
        <f>'Other Stuff'!AE44*Scores!$E407</f>
        <v>5</v>
      </c>
      <c r="AE407" s="34">
        <f>'Other Stuff'!AF44*Scores!$E407</f>
        <v>5</v>
      </c>
      <c r="AF407" s="34">
        <f>'Other Stuff'!AG44*Scores!$E407</f>
        <v>5</v>
      </c>
      <c r="AG407" s="34">
        <f>'Other Stuff'!AH44*Scores!$E407</f>
        <v>5</v>
      </c>
      <c r="AH407" s="34">
        <f>'Other Stuff'!AI44*Scores!$E407</f>
        <v>5</v>
      </c>
      <c r="AI407" s="34">
        <f>'Other Stuff'!AJ44*Scores!$E407</f>
        <v>0</v>
      </c>
      <c r="AJ407" s="34">
        <f>'Other Stuff'!AK44*Scores!$E407</f>
        <v>0</v>
      </c>
      <c r="AK407" s="34">
        <f>'Other Stuff'!AL44*Scores!$E407</f>
        <v>0</v>
      </c>
      <c r="AL407" s="34">
        <f>'Other Stuff'!AM44*Scores!$E407</f>
        <v>0</v>
      </c>
      <c r="AM407" s="34">
        <f>'Other Stuff'!AN44*Scores!$E407</f>
        <v>0</v>
      </c>
      <c r="AN407" s="34">
        <f>'Other Stuff'!AO44*Scores!$E407</f>
        <v>0</v>
      </c>
      <c r="AO407" s="34">
        <f>'Other Stuff'!AP44*Scores!$E407</f>
        <v>0</v>
      </c>
      <c r="AP407" s="34">
        <f>'Other Stuff'!AQ44*Scores!$E407</f>
        <v>0</v>
      </c>
      <c r="AQ407" s="34">
        <f>'Other Stuff'!AR44*Scores!$E407</f>
        <v>0</v>
      </c>
      <c r="AR407" s="34">
        <f>'Other Stuff'!AS44*Scores!$E407</f>
        <v>0</v>
      </c>
      <c r="AS407" s="34">
        <f>'Other Stuff'!AT44*Scores!$E407</f>
        <v>0</v>
      </c>
      <c r="AT407" s="34">
        <f>'Other Stuff'!AU44*Scores!$E407</f>
        <v>0</v>
      </c>
      <c r="AU407" s="34">
        <f>'Other Stuff'!AV44*Scores!$E407</f>
        <v>0</v>
      </c>
      <c r="AV407" s="34">
        <f>'Other Stuff'!AW44*Scores!$E407</f>
        <v>0</v>
      </c>
      <c r="AW407" s="34">
        <f>'Other Stuff'!AX44*Scores!$E407</f>
        <v>0</v>
      </c>
      <c r="AX407" s="34">
        <f>'Other Stuff'!AY44*Scores!$E407</f>
        <v>0</v>
      </c>
      <c r="AY407" s="34">
        <f>'Other Stuff'!AZ44*Scores!$E407</f>
        <v>0</v>
      </c>
      <c r="AZ407" s="34">
        <f>'Other Stuff'!BA44*Scores!$E407</f>
        <v>0</v>
      </c>
    </row>
    <row r="408" spans="1:52" x14ac:dyDescent="0.3">
      <c r="A408">
        <f>'Other Stuff'!A45</f>
        <v>541</v>
      </c>
      <c r="B408" t="s">
        <v>654</v>
      </c>
      <c r="C408" t="str">
        <f>'Other Stuff'!D45</f>
        <v>confirming the whisky radar chart</v>
      </c>
      <c r="D408" s="34">
        <f>'Other Stuff'!E45</f>
        <v>0</v>
      </c>
      <c r="E408" s="34">
        <f>'Other Stuff'!F45</f>
        <v>0</v>
      </c>
      <c r="G408" s="34">
        <f>'Other Stuff'!H45*Scores!$E408</f>
        <v>0</v>
      </c>
      <c r="H408" s="34">
        <f>'Other Stuff'!I45*Scores!$E408</f>
        <v>0</v>
      </c>
      <c r="I408" s="34">
        <f>'Other Stuff'!J45*Scores!$E408</f>
        <v>0</v>
      </c>
      <c r="J408" s="34">
        <f>'Other Stuff'!K45*Scores!$E408</f>
        <v>0</v>
      </c>
      <c r="K408" s="34">
        <f>'Other Stuff'!L45*Scores!$E408</f>
        <v>0</v>
      </c>
      <c r="L408" s="34">
        <f>'Other Stuff'!M45*Scores!$E408</f>
        <v>0</v>
      </c>
      <c r="M408" s="34">
        <f>'Other Stuff'!N45*Scores!$E408</f>
        <v>0</v>
      </c>
      <c r="N408" s="34">
        <f>'Other Stuff'!O45*Scores!$E408</f>
        <v>0</v>
      </c>
      <c r="O408" s="34">
        <f>'Other Stuff'!P45*Scores!$E408</f>
        <v>0</v>
      </c>
      <c r="P408" s="34">
        <f>'Other Stuff'!Q45*Scores!$E408</f>
        <v>0</v>
      </c>
      <c r="Q408" s="34">
        <f>'Other Stuff'!R45*Scores!$E408</f>
        <v>0</v>
      </c>
      <c r="R408" s="34">
        <f>'Other Stuff'!S45*Scores!$E408</f>
        <v>0</v>
      </c>
      <c r="S408" s="34">
        <f>'Other Stuff'!T45*Scores!$E408</f>
        <v>0</v>
      </c>
      <c r="T408" s="34">
        <f>'Other Stuff'!U45*Scores!$E408</f>
        <v>0</v>
      </c>
      <c r="U408" s="34">
        <f>'Other Stuff'!V45*Scores!$E408</f>
        <v>0</v>
      </c>
      <c r="V408" s="34">
        <f>'Other Stuff'!W45*Scores!$E408</f>
        <v>0</v>
      </c>
      <c r="W408" s="34">
        <f>'Other Stuff'!X45*Scores!$E408</f>
        <v>0</v>
      </c>
      <c r="X408" s="34">
        <f>'Other Stuff'!Y45*Scores!$E408</f>
        <v>0</v>
      </c>
      <c r="Y408" s="34">
        <f>'Other Stuff'!Z45*Scores!$E408</f>
        <v>0</v>
      </c>
      <c r="Z408" s="34">
        <f>'Other Stuff'!AA45*Scores!$E408</f>
        <v>0</v>
      </c>
      <c r="AA408" s="34">
        <f>'Other Stuff'!AB45*Scores!$E408</f>
        <v>0</v>
      </c>
      <c r="AB408" s="34">
        <f>'Other Stuff'!AC45*Scores!$E408</f>
        <v>0</v>
      </c>
      <c r="AC408" s="34">
        <f>'Other Stuff'!AD45*Scores!$E408</f>
        <v>0</v>
      </c>
      <c r="AD408" s="34">
        <f>'Other Stuff'!AE45*Scores!$E408</f>
        <v>0</v>
      </c>
      <c r="AE408" s="34">
        <f>'Other Stuff'!AF45*Scores!$E408</f>
        <v>0</v>
      </c>
      <c r="AF408" s="34">
        <f>'Other Stuff'!AG45*Scores!$E408</f>
        <v>0</v>
      </c>
      <c r="AG408" s="34">
        <f>'Other Stuff'!AH45*Scores!$E408</f>
        <v>0</v>
      </c>
      <c r="AH408" s="34">
        <f>'Other Stuff'!AI45*Scores!$E408</f>
        <v>0</v>
      </c>
      <c r="AI408" s="34">
        <f>'Other Stuff'!AJ45*Scores!$E408</f>
        <v>0</v>
      </c>
      <c r="AJ408" s="34">
        <f>'Other Stuff'!AK45*Scores!$E408</f>
        <v>0</v>
      </c>
      <c r="AK408" s="34">
        <f>'Other Stuff'!AL45*Scores!$E408</f>
        <v>0</v>
      </c>
      <c r="AL408" s="34">
        <f>'Other Stuff'!AM45*Scores!$E408</f>
        <v>0</v>
      </c>
      <c r="AM408" s="34">
        <f>'Other Stuff'!AN45*Scores!$E408</f>
        <v>0</v>
      </c>
      <c r="AN408" s="34">
        <f>'Other Stuff'!AO45*Scores!$E408</f>
        <v>0</v>
      </c>
      <c r="AO408" s="34">
        <f>'Other Stuff'!AP45*Scores!$E408</f>
        <v>0</v>
      </c>
      <c r="AP408" s="34">
        <f>'Other Stuff'!AQ45*Scores!$E408</f>
        <v>0</v>
      </c>
      <c r="AQ408" s="34">
        <f>'Other Stuff'!AR45*Scores!$E408</f>
        <v>0</v>
      </c>
      <c r="AR408" s="34">
        <f>'Other Stuff'!AS45*Scores!$E408</f>
        <v>0</v>
      </c>
      <c r="AS408" s="34">
        <f>'Other Stuff'!AT45*Scores!$E408</f>
        <v>0</v>
      </c>
      <c r="AT408" s="34">
        <f>'Other Stuff'!AU45*Scores!$E408</f>
        <v>0</v>
      </c>
      <c r="AU408" s="34">
        <f>'Other Stuff'!AV45*Scores!$E408</f>
        <v>0</v>
      </c>
      <c r="AV408" s="34">
        <f>'Other Stuff'!AW45*Scores!$E408</f>
        <v>0</v>
      </c>
      <c r="AW408" s="34">
        <f>'Other Stuff'!AX45*Scores!$E408</f>
        <v>0</v>
      </c>
      <c r="AX408" s="34">
        <f>'Other Stuff'!AY45*Scores!$E408</f>
        <v>0</v>
      </c>
      <c r="AY408" s="34">
        <f>'Other Stuff'!AZ45*Scores!$E408</f>
        <v>0</v>
      </c>
      <c r="AZ408" s="34">
        <f>'Other Stuff'!BA45*Scores!$E408</f>
        <v>0</v>
      </c>
    </row>
    <row r="409" spans="1:52" x14ac:dyDescent="0.3">
      <c r="A409">
        <f>'Other Stuff'!A46</f>
        <v>542</v>
      </c>
      <c r="B409" t="s">
        <v>654</v>
      </c>
      <c r="C409" t="str">
        <f>'Other Stuff'!D46</f>
        <v>from Feersum Endjinn, translated from the txt spk</v>
      </c>
      <c r="D409" s="34">
        <f>'Other Stuff'!E46</f>
        <v>2</v>
      </c>
      <c r="E409" s="34">
        <f>'Other Stuff'!F46</f>
        <v>4</v>
      </c>
      <c r="G409" s="34">
        <f>'Other Stuff'!H46*Scores!$E409</f>
        <v>4</v>
      </c>
      <c r="H409" s="34">
        <f>'Other Stuff'!I46*Scores!$E409</f>
        <v>4</v>
      </c>
      <c r="I409" s="34">
        <f>'Other Stuff'!J46*Scores!$E409</f>
        <v>4</v>
      </c>
      <c r="J409" s="34">
        <f>'Other Stuff'!K46*Scores!$E409</f>
        <v>4</v>
      </c>
      <c r="K409" s="34">
        <f>'Other Stuff'!L46*Scores!$E409</f>
        <v>4</v>
      </c>
      <c r="L409" s="34">
        <f>'Other Stuff'!M46*Scores!$E409</f>
        <v>4</v>
      </c>
      <c r="M409" s="34">
        <f>'Other Stuff'!N46*Scores!$E409</f>
        <v>4</v>
      </c>
      <c r="N409" s="34">
        <f>'Other Stuff'!O46*Scores!$E409</f>
        <v>0</v>
      </c>
      <c r="O409" s="34">
        <f>'Other Stuff'!P46*Scores!$E409</f>
        <v>4</v>
      </c>
      <c r="P409" s="34">
        <f>'Other Stuff'!Q46*Scores!$E409</f>
        <v>4</v>
      </c>
      <c r="Q409" s="34">
        <f>'Other Stuff'!R46*Scores!$E409</f>
        <v>0</v>
      </c>
      <c r="R409" s="34">
        <f>'Other Stuff'!S46*Scores!$E409</f>
        <v>4</v>
      </c>
      <c r="S409" s="34">
        <f>'Other Stuff'!T46*Scores!$E409</f>
        <v>0</v>
      </c>
      <c r="T409" s="34">
        <f>'Other Stuff'!U46*Scores!$E409</f>
        <v>4</v>
      </c>
      <c r="U409" s="34">
        <f>'Other Stuff'!V46*Scores!$E409</f>
        <v>4</v>
      </c>
      <c r="V409" s="34">
        <f>'Other Stuff'!W46*Scores!$E409</f>
        <v>4</v>
      </c>
      <c r="W409" s="34">
        <f>'Other Stuff'!X46*Scores!$E409</f>
        <v>4</v>
      </c>
      <c r="X409" s="34">
        <f>'Other Stuff'!Y46*Scores!$E409</f>
        <v>4</v>
      </c>
      <c r="Y409" s="34">
        <f>'Other Stuff'!Z46*Scores!$E409</f>
        <v>4</v>
      </c>
      <c r="Z409" s="34">
        <f>'Other Stuff'!AA46*Scores!$E409</f>
        <v>4</v>
      </c>
      <c r="AA409" s="34">
        <f>'Other Stuff'!AB46*Scores!$E409</f>
        <v>4</v>
      </c>
      <c r="AB409" s="34">
        <f>'Other Stuff'!AC46*Scores!$E409</f>
        <v>4</v>
      </c>
      <c r="AC409" s="34">
        <f>'Other Stuff'!AD46*Scores!$E409</f>
        <v>4</v>
      </c>
      <c r="AD409" s="34">
        <f>'Other Stuff'!AE46*Scores!$E409</f>
        <v>4</v>
      </c>
      <c r="AE409" s="34">
        <f>'Other Stuff'!AF46*Scores!$E409</f>
        <v>4</v>
      </c>
      <c r="AF409" s="34">
        <f>'Other Stuff'!AG46*Scores!$E409</f>
        <v>4</v>
      </c>
      <c r="AG409" s="34">
        <f>'Other Stuff'!AH46*Scores!$E409</f>
        <v>4</v>
      </c>
      <c r="AH409" s="34">
        <f>'Other Stuff'!AI46*Scores!$E409</f>
        <v>4</v>
      </c>
      <c r="AI409" s="34">
        <f>'Other Stuff'!AJ46*Scores!$E409</f>
        <v>0</v>
      </c>
      <c r="AJ409" s="34">
        <f>'Other Stuff'!AK46*Scores!$E409</f>
        <v>0</v>
      </c>
      <c r="AK409" s="34">
        <f>'Other Stuff'!AL46*Scores!$E409</f>
        <v>0</v>
      </c>
      <c r="AL409" s="34">
        <f>'Other Stuff'!AM46*Scores!$E409</f>
        <v>0</v>
      </c>
      <c r="AM409" s="34">
        <f>'Other Stuff'!AN46*Scores!$E409</f>
        <v>0</v>
      </c>
      <c r="AN409" s="34">
        <f>'Other Stuff'!AO46*Scores!$E409</f>
        <v>0</v>
      </c>
      <c r="AO409" s="34">
        <f>'Other Stuff'!AP46*Scores!$E409</f>
        <v>0</v>
      </c>
      <c r="AP409" s="34">
        <f>'Other Stuff'!AQ46*Scores!$E409</f>
        <v>0</v>
      </c>
      <c r="AQ409" s="34">
        <f>'Other Stuff'!AR46*Scores!$E409</f>
        <v>0</v>
      </c>
      <c r="AR409" s="34">
        <f>'Other Stuff'!AS46*Scores!$E409</f>
        <v>0</v>
      </c>
      <c r="AS409" s="34">
        <f>'Other Stuff'!AT46*Scores!$E409</f>
        <v>0</v>
      </c>
      <c r="AT409" s="34">
        <f>'Other Stuff'!AU46*Scores!$E409</f>
        <v>0</v>
      </c>
      <c r="AU409" s="34">
        <f>'Other Stuff'!AV46*Scores!$E409</f>
        <v>0</v>
      </c>
      <c r="AV409" s="34">
        <f>'Other Stuff'!AW46*Scores!$E409</f>
        <v>0</v>
      </c>
      <c r="AW409" s="34">
        <f>'Other Stuff'!AX46*Scores!$E409</f>
        <v>0</v>
      </c>
      <c r="AX409" s="34">
        <f>'Other Stuff'!AY46*Scores!$E409</f>
        <v>0</v>
      </c>
      <c r="AY409" s="34">
        <f>'Other Stuff'!AZ46*Scores!$E409</f>
        <v>0</v>
      </c>
      <c r="AZ409" s="34">
        <f>'Other Stuff'!BA46*Scores!$E409</f>
        <v>0</v>
      </c>
    </row>
    <row r="410" spans="1:52" x14ac:dyDescent="0.3">
      <c r="A410">
        <f>'Other Stuff'!A47</f>
        <v>543</v>
      </c>
      <c r="B410" t="s">
        <v>654</v>
      </c>
      <c r="C410" t="str">
        <f>'Other Stuff'!D47</f>
        <v>link to Feersum Endjinn</v>
      </c>
      <c r="D410" s="34">
        <f>'Other Stuff'!E47</f>
        <v>2</v>
      </c>
      <c r="E410" s="34">
        <f>'Other Stuff'!F47</f>
        <v>15</v>
      </c>
      <c r="G410" s="34">
        <f>'Other Stuff'!H47*Scores!$E410</f>
        <v>15</v>
      </c>
      <c r="H410" s="34">
        <f>'Other Stuff'!I47*Scores!$E410</f>
        <v>0</v>
      </c>
      <c r="I410" s="34">
        <f>'Other Stuff'!J47*Scores!$E410</f>
        <v>0</v>
      </c>
      <c r="J410" s="34">
        <f>'Other Stuff'!K47*Scores!$E410</f>
        <v>15</v>
      </c>
      <c r="K410" s="34">
        <f>'Other Stuff'!L47*Scores!$E410</f>
        <v>15</v>
      </c>
      <c r="L410" s="34">
        <f>'Other Stuff'!M47*Scores!$E410</f>
        <v>15</v>
      </c>
      <c r="M410" s="34">
        <f>'Other Stuff'!N47*Scores!$E410</f>
        <v>15</v>
      </c>
      <c r="N410" s="34">
        <f>'Other Stuff'!O47*Scores!$E410</f>
        <v>0</v>
      </c>
      <c r="O410" s="34">
        <f>'Other Stuff'!P47*Scores!$E410</f>
        <v>0</v>
      </c>
      <c r="P410" s="34">
        <f>'Other Stuff'!Q47*Scores!$E410</f>
        <v>0</v>
      </c>
      <c r="Q410" s="34">
        <f>'Other Stuff'!R47*Scores!$E410</f>
        <v>0</v>
      </c>
      <c r="R410" s="34">
        <f>'Other Stuff'!S47*Scores!$E410</f>
        <v>0</v>
      </c>
      <c r="S410" s="34">
        <f>'Other Stuff'!T47*Scores!$E410</f>
        <v>0</v>
      </c>
      <c r="T410" s="34">
        <f>'Other Stuff'!U47*Scores!$E410</f>
        <v>0</v>
      </c>
      <c r="U410" s="34">
        <f>'Other Stuff'!V47*Scores!$E410</f>
        <v>15</v>
      </c>
      <c r="V410" s="34">
        <f>'Other Stuff'!W47*Scores!$E410</f>
        <v>0</v>
      </c>
      <c r="W410" s="34">
        <f>'Other Stuff'!X47*Scores!$E410</f>
        <v>15</v>
      </c>
      <c r="X410" s="34">
        <f>'Other Stuff'!Y47*Scores!$E410</f>
        <v>15</v>
      </c>
      <c r="Y410" s="34">
        <f>'Other Stuff'!Z47*Scores!$E410</f>
        <v>15</v>
      </c>
      <c r="Z410" s="34">
        <f>'Other Stuff'!AA47*Scores!$E410</f>
        <v>0</v>
      </c>
      <c r="AA410" s="34">
        <f>'Other Stuff'!AB47*Scores!$E410</f>
        <v>0</v>
      </c>
      <c r="AB410" s="34">
        <f>'Other Stuff'!AC47*Scores!$E410</f>
        <v>15</v>
      </c>
      <c r="AC410" s="34">
        <f>'Other Stuff'!AD47*Scores!$E410</f>
        <v>0</v>
      </c>
      <c r="AD410" s="34">
        <f>'Other Stuff'!AE47*Scores!$E410</f>
        <v>15</v>
      </c>
      <c r="AE410" s="34">
        <f>'Other Stuff'!AF47*Scores!$E410</f>
        <v>0</v>
      </c>
      <c r="AF410" s="34">
        <f>'Other Stuff'!AG47*Scores!$E410</f>
        <v>15</v>
      </c>
      <c r="AG410" s="34">
        <f>'Other Stuff'!AH47*Scores!$E410</f>
        <v>15</v>
      </c>
      <c r="AH410" s="34">
        <f>'Other Stuff'!AI47*Scores!$E410</f>
        <v>15</v>
      </c>
      <c r="AI410" s="34">
        <f>'Other Stuff'!AJ47*Scores!$E410</f>
        <v>0</v>
      </c>
      <c r="AJ410" s="34">
        <f>'Other Stuff'!AK47*Scores!$E410</f>
        <v>0</v>
      </c>
      <c r="AK410" s="34">
        <f>'Other Stuff'!AL47*Scores!$E410</f>
        <v>0</v>
      </c>
      <c r="AL410" s="34">
        <f>'Other Stuff'!AM47*Scores!$E410</f>
        <v>0</v>
      </c>
      <c r="AM410" s="34">
        <f>'Other Stuff'!AN47*Scores!$E410</f>
        <v>0</v>
      </c>
      <c r="AN410" s="34">
        <f>'Other Stuff'!AO47*Scores!$E410</f>
        <v>0</v>
      </c>
      <c r="AO410" s="34">
        <f>'Other Stuff'!AP47*Scores!$E410</f>
        <v>0</v>
      </c>
      <c r="AP410" s="34">
        <f>'Other Stuff'!AQ47*Scores!$E410</f>
        <v>0</v>
      </c>
      <c r="AQ410" s="34">
        <f>'Other Stuff'!AR47*Scores!$E410</f>
        <v>0</v>
      </c>
      <c r="AR410" s="34">
        <f>'Other Stuff'!AS47*Scores!$E410</f>
        <v>0</v>
      </c>
      <c r="AS410" s="34">
        <f>'Other Stuff'!AT47*Scores!$E410</f>
        <v>0</v>
      </c>
      <c r="AT410" s="34">
        <f>'Other Stuff'!AU47*Scores!$E410</f>
        <v>0</v>
      </c>
      <c r="AU410" s="34">
        <f>'Other Stuff'!AV47*Scores!$E410</f>
        <v>0</v>
      </c>
      <c r="AV410" s="34">
        <f>'Other Stuff'!AW47*Scores!$E410</f>
        <v>0</v>
      </c>
      <c r="AW410" s="34">
        <f>'Other Stuff'!AX47*Scores!$E410</f>
        <v>0</v>
      </c>
      <c r="AX410" s="34">
        <f>'Other Stuff'!AY47*Scores!$E410</f>
        <v>0</v>
      </c>
      <c r="AY410" s="34">
        <f>'Other Stuff'!AZ47*Scores!$E410</f>
        <v>0</v>
      </c>
      <c r="AZ410" s="34">
        <f>'Other Stuff'!BA47*Scores!$E410</f>
        <v>0</v>
      </c>
    </row>
    <row r="411" spans="1:52" x14ac:dyDescent="0.3">
      <c r="A411">
        <f>'Other Stuff'!A48</f>
        <v>544</v>
      </c>
      <c r="B411" t="s">
        <v>654</v>
      </c>
      <c r="C411" t="str">
        <f>'Other Stuff'!D48</f>
        <v xml:space="preserve">Excession </v>
      </c>
      <c r="D411" s="34">
        <f>'Other Stuff'!E48</f>
        <v>2</v>
      </c>
      <c r="E411" s="34">
        <f>'Other Stuff'!F48</f>
        <v>4</v>
      </c>
      <c r="G411" s="34">
        <f>'Other Stuff'!H48*Scores!$E411</f>
        <v>4</v>
      </c>
      <c r="H411" s="34">
        <f>'Other Stuff'!I48*Scores!$E411</f>
        <v>0</v>
      </c>
      <c r="I411" s="34">
        <f>'Other Stuff'!J48*Scores!$E411</f>
        <v>4</v>
      </c>
      <c r="J411" s="34">
        <f>'Other Stuff'!K48*Scores!$E411</f>
        <v>4</v>
      </c>
      <c r="K411" s="34">
        <f>'Other Stuff'!L48*Scores!$E411</f>
        <v>4</v>
      </c>
      <c r="L411" s="34">
        <f>'Other Stuff'!M48*Scores!$E411</f>
        <v>4</v>
      </c>
      <c r="M411" s="34">
        <f>'Other Stuff'!N48*Scores!$E411</f>
        <v>4</v>
      </c>
      <c r="N411" s="34">
        <f>'Other Stuff'!O48*Scores!$E411</f>
        <v>4</v>
      </c>
      <c r="O411" s="34">
        <f>'Other Stuff'!P48*Scores!$E411</f>
        <v>4</v>
      </c>
      <c r="P411" s="34">
        <f>'Other Stuff'!Q48*Scores!$E411</f>
        <v>4</v>
      </c>
      <c r="Q411" s="34">
        <f>'Other Stuff'!R48*Scores!$E411</f>
        <v>4</v>
      </c>
      <c r="R411" s="34">
        <f>'Other Stuff'!S48*Scores!$E411</f>
        <v>4</v>
      </c>
      <c r="S411" s="34">
        <f>'Other Stuff'!T48*Scores!$E411</f>
        <v>0</v>
      </c>
      <c r="T411" s="34">
        <f>'Other Stuff'!U48*Scores!$E411</f>
        <v>4</v>
      </c>
      <c r="U411" s="34">
        <f>'Other Stuff'!V48*Scores!$E411</f>
        <v>4</v>
      </c>
      <c r="V411" s="34">
        <f>'Other Stuff'!W48*Scores!$E411</f>
        <v>4</v>
      </c>
      <c r="W411" s="34">
        <f>'Other Stuff'!X48*Scores!$E411</f>
        <v>4</v>
      </c>
      <c r="X411" s="34">
        <f>'Other Stuff'!Y48*Scores!$E411</f>
        <v>4</v>
      </c>
      <c r="Y411" s="34">
        <f>'Other Stuff'!Z48*Scores!$E411</f>
        <v>4</v>
      </c>
      <c r="Z411" s="34">
        <f>'Other Stuff'!AA48*Scores!$E411</f>
        <v>0</v>
      </c>
      <c r="AA411" s="34">
        <f>'Other Stuff'!AB48*Scores!$E411</f>
        <v>4</v>
      </c>
      <c r="AB411" s="34">
        <f>'Other Stuff'!AC48*Scores!$E411</f>
        <v>4</v>
      </c>
      <c r="AC411" s="34">
        <f>'Other Stuff'!AD48*Scores!$E411</f>
        <v>4</v>
      </c>
      <c r="AD411" s="34">
        <f>'Other Stuff'!AE48*Scores!$E411</f>
        <v>4</v>
      </c>
      <c r="AE411" s="34">
        <f>'Other Stuff'!AF48*Scores!$E411</f>
        <v>4</v>
      </c>
      <c r="AF411" s="34">
        <f>'Other Stuff'!AG48*Scores!$E411</f>
        <v>4</v>
      </c>
      <c r="AG411" s="34">
        <f>'Other Stuff'!AH48*Scores!$E411</f>
        <v>4</v>
      </c>
      <c r="AH411" s="34">
        <f>'Other Stuff'!AI48*Scores!$E411</f>
        <v>4</v>
      </c>
      <c r="AI411" s="34">
        <f>'Other Stuff'!AJ48*Scores!$E411</f>
        <v>0</v>
      </c>
      <c r="AJ411" s="34">
        <f>'Other Stuff'!AK48*Scores!$E411</f>
        <v>0</v>
      </c>
      <c r="AK411" s="34">
        <f>'Other Stuff'!AL48*Scores!$E411</f>
        <v>0</v>
      </c>
      <c r="AL411" s="34">
        <f>'Other Stuff'!AM48*Scores!$E411</f>
        <v>0</v>
      </c>
      <c r="AM411" s="34">
        <f>'Other Stuff'!AN48*Scores!$E411</f>
        <v>0</v>
      </c>
      <c r="AN411" s="34">
        <f>'Other Stuff'!AO48*Scores!$E411</f>
        <v>0</v>
      </c>
      <c r="AO411" s="34">
        <f>'Other Stuff'!AP48*Scores!$E411</f>
        <v>0</v>
      </c>
      <c r="AP411" s="34">
        <f>'Other Stuff'!AQ48*Scores!$E411</f>
        <v>0</v>
      </c>
      <c r="AQ411" s="34">
        <f>'Other Stuff'!AR48*Scores!$E411</f>
        <v>0</v>
      </c>
      <c r="AR411" s="34">
        <f>'Other Stuff'!AS48*Scores!$E411</f>
        <v>0</v>
      </c>
      <c r="AS411" s="34">
        <f>'Other Stuff'!AT48*Scores!$E411</f>
        <v>0</v>
      </c>
      <c r="AT411" s="34">
        <f>'Other Stuff'!AU48*Scores!$E411</f>
        <v>0</v>
      </c>
      <c r="AU411" s="34">
        <f>'Other Stuff'!AV48*Scores!$E411</f>
        <v>0</v>
      </c>
      <c r="AV411" s="34">
        <f>'Other Stuff'!AW48*Scores!$E411</f>
        <v>0</v>
      </c>
      <c r="AW411" s="34">
        <f>'Other Stuff'!AX48*Scores!$E411</f>
        <v>0</v>
      </c>
      <c r="AX411" s="34">
        <f>'Other Stuff'!AY48*Scores!$E411</f>
        <v>0</v>
      </c>
      <c r="AY411" s="34">
        <f>'Other Stuff'!AZ48*Scores!$E411</f>
        <v>0</v>
      </c>
      <c r="AZ411" s="34">
        <f>'Other Stuff'!BA48*Scores!$E411</f>
        <v>0</v>
      </c>
    </row>
    <row r="412" spans="1:52" x14ac:dyDescent="0.3">
      <c r="A412">
        <f>'Other Stuff'!A49</f>
        <v>545</v>
      </c>
      <c r="B412" t="s">
        <v>654</v>
      </c>
      <c r="C412" t="str">
        <f>'Other Stuff'!D49</f>
        <v xml:space="preserve">Graeme Swann
Showing his England cap number (641), cluing the Test Cricketers cipher. 
He has three navy blue (i.e. non-red) lions on his shirt and therefore is an important part of the Hunt.
</v>
      </c>
      <c r="D412" s="34">
        <f>'Other Stuff'!E49</f>
        <v>2</v>
      </c>
      <c r="E412" s="34">
        <f>'Other Stuff'!F49</f>
        <v>1</v>
      </c>
      <c r="G412" s="34">
        <f>'Other Stuff'!H49*Scores!$E412</f>
        <v>1</v>
      </c>
      <c r="H412" s="34">
        <f>'Other Stuff'!I49*Scores!$E412</f>
        <v>1</v>
      </c>
      <c r="I412" s="34">
        <f>'Other Stuff'!J49*Scores!$E412</f>
        <v>1</v>
      </c>
      <c r="J412" s="34">
        <f>'Other Stuff'!K49*Scores!$E412</f>
        <v>1</v>
      </c>
      <c r="K412" s="34">
        <f>'Other Stuff'!L49*Scores!$E412</f>
        <v>1</v>
      </c>
      <c r="L412" s="34">
        <f>'Other Stuff'!M49*Scores!$E412</f>
        <v>1</v>
      </c>
      <c r="M412" s="34">
        <f>'Other Stuff'!N49*Scores!$E412</f>
        <v>1</v>
      </c>
      <c r="N412" s="34">
        <f>'Other Stuff'!O49*Scores!$E412</f>
        <v>1</v>
      </c>
      <c r="O412" s="34">
        <f>'Other Stuff'!P49*Scores!$E412</f>
        <v>1</v>
      </c>
      <c r="P412" s="34">
        <f>'Other Stuff'!Q49*Scores!$E412</f>
        <v>1</v>
      </c>
      <c r="Q412" s="34">
        <f>'Other Stuff'!R49*Scores!$E412</f>
        <v>1</v>
      </c>
      <c r="R412" s="34">
        <f>'Other Stuff'!S49*Scores!$E412</f>
        <v>1</v>
      </c>
      <c r="S412" s="34">
        <f>'Other Stuff'!T49*Scores!$E412</f>
        <v>1</v>
      </c>
      <c r="T412" s="34">
        <f>'Other Stuff'!U49*Scores!$E412</f>
        <v>1</v>
      </c>
      <c r="U412" s="34">
        <f>'Other Stuff'!V49*Scores!$E412</f>
        <v>1</v>
      </c>
      <c r="V412" s="34">
        <f>'Other Stuff'!W49*Scores!$E412</f>
        <v>1</v>
      </c>
      <c r="W412" s="34">
        <f>'Other Stuff'!X49*Scores!$E412</f>
        <v>1</v>
      </c>
      <c r="X412" s="34">
        <f>'Other Stuff'!Y49*Scores!$E412</f>
        <v>1</v>
      </c>
      <c r="Y412" s="34">
        <f>'Other Stuff'!Z49*Scores!$E412</f>
        <v>1</v>
      </c>
      <c r="Z412" s="34">
        <f>'Other Stuff'!AA49*Scores!$E412</f>
        <v>1</v>
      </c>
      <c r="AA412" s="34">
        <f>'Other Stuff'!AB49*Scores!$E412</f>
        <v>1</v>
      </c>
      <c r="AB412" s="34">
        <f>'Other Stuff'!AC49*Scores!$E412</f>
        <v>1</v>
      </c>
      <c r="AC412" s="34">
        <f>'Other Stuff'!AD49*Scores!$E412</f>
        <v>1</v>
      </c>
      <c r="AD412" s="34">
        <f>'Other Stuff'!AE49*Scores!$E412</f>
        <v>1</v>
      </c>
      <c r="AE412" s="34">
        <f>'Other Stuff'!AF49*Scores!$E412</f>
        <v>1</v>
      </c>
      <c r="AF412" s="34">
        <f>'Other Stuff'!AG49*Scores!$E412</f>
        <v>1</v>
      </c>
      <c r="AG412" s="34">
        <f>'Other Stuff'!AH49*Scores!$E412</f>
        <v>1</v>
      </c>
      <c r="AH412" s="34">
        <f>'Other Stuff'!AI49*Scores!$E412</f>
        <v>1</v>
      </c>
      <c r="AI412" s="34">
        <f>'Other Stuff'!AJ49*Scores!$E412</f>
        <v>0</v>
      </c>
      <c r="AJ412" s="34">
        <f>'Other Stuff'!AK49*Scores!$E412</f>
        <v>0</v>
      </c>
      <c r="AK412" s="34">
        <f>'Other Stuff'!AL49*Scores!$E412</f>
        <v>0</v>
      </c>
      <c r="AL412" s="34">
        <f>'Other Stuff'!AM49*Scores!$E412</f>
        <v>0</v>
      </c>
      <c r="AM412" s="34">
        <f>'Other Stuff'!AN49*Scores!$E412</f>
        <v>0</v>
      </c>
      <c r="AN412" s="34">
        <f>'Other Stuff'!AO49*Scores!$E412</f>
        <v>0</v>
      </c>
      <c r="AO412" s="34">
        <f>'Other Stuff'!AP49*Scores!$E412</f>
        <v>0</v>
      </c>
      <c r="AP412" s="34">
        <f>'Other Stuff'!AQ49*Scores!$E412</f>
        <v>0</v>
      </c>
      <c r="AQ412" s="34">
        <f>'Other Stuff'!AR49*Scores!$E412</f>
        <v>0</v>
      </c>
      <c r="AR412" s="34">
        <f>'Other Stuff'!AS49*Scores!$E412</f>
        <v>0</v>
      </c>
      <c r="AS412" s="34">
        <f>'Other Stuff'!AT49*Scores!$E412</f>
        <v>0</v>
      </c>
      <c r="AT412" s="34">
        <f>'Other Stuff'!AU49*Scores!$E412</f>
        <v>0</v>
      </c>
      <c r="AU412" s="34">
        <f>'Other Stuff'!AV49*Scores!$E412</f>
        <v>0</v>
      </c>
      <c r="AV412" s="34">
        <f>'Other Stuff'!AW49*Scores!$E412</f>
        <v>0</v>
      </c>
      <c r="AW412" s="34">
        <f>'Other Stuff'!AX49*Scores!$E412</f>
        <v>0</v>
      </c>
      <c r="AX412" s="34">
        <f>'Other Stuff'!AY49*Scores!$E412</f>
        <v>0</v>
      </c>
      <c r="AY412" s="34">
        <f>'Other Stuff'!AZ49*Scores!$E412</f>
        <v>0</v>
      </c>
      <c r="AZ412" s="34">
        <f>'Other Stuff'!BA49*Scores!$E412</f>
        <v>0</v>
      </c>
    </row>
    <row r="413" spans="1:52" x14ac:dyDescent="0.3">
      <c r="A413">
        <f>'Other Stuff'!A50</f>
        <v>546</v>
      </c>
      <c r="B413" t="s">
        <v>654</v>
      </c>
      <c r="C413" t="str">
        <f>'Other Stuff'!D50</f>
        <v>From ATH 1992 Sets, which is the Ring destination on this page.</v>
      </c>
      <c r="D413" s="34">
        <f>'Other Stuff'!E50</f>
        <v>2</v>
      </c>
      <c r="E413" s="34">
        <f>'Other Stuff'!F50</f>
        <v>15</v>
      </c>
      <c r="G413" s="34">
        <f>'Other Stuff'!H50*Scores!$E413</f>
        <v>15</v>
      </c>
      <c r="H413" s="34">
        <f>'Other Stuff'!I50*Scores!$E413</f>
        <v>0</v>
      </c>
      <c r="I413" s="34">
        <f>'Other Stuff'!J50*Scores!$E413</f>
        <v>0</v>
      </c>
      <c r="J413" s="34">
        <f>'Other Stuff'!K50*Scores!$E413</f>
        <v>15</v>
      </c>
      <c r="K413" s="34">
        <f>'Other Stuff'!L50*Scores!$E413</f>
        <v>15</v>
      </c>
      <c r="L413" s="34">
        <f>'Other Stuff'!M50*Scores!$E413</f>
        <v>0</v>
      </c>
      <c r="M413" s="34">
        <f>'Other Stuff'!N50*Scores!$E413</f>
        <v>15</v>
      </c>
      <c r="N413" s="34">
        <f>'Other Stuff'!O50*Scores!$E413</f>
        <v>0</v>
      </c>
      <c r="O413" s="34">
        <f>'Other Stuff'!P50*Scores!$E413</f>
        <v>15</v>
      </c>
      <c r="P413" s="34">
        <f>'Other Stuff'!Q50*Scores!$E413</f>
        <v>0</v>
      </c>
      <c r="Q413" s="34">
        <f>'Other Stuff'!R50*Scores!$E413</f>
        <v>0</v>
      </c>
      <c r="R413" s="34">
        <f>'Other Stuff'!S50*Scores!$E413</f>
        <v>15</v>
      </c>
      <c r="S413" s="34">
        <f>'Other Stuff'!T50*Scores!$E413</f>
        <v>0</v>
      </c>
      <c r="T413" s="34">
        <f>'Other Stuff'!U50*Scores!$E413</f>
        <v>0</v>
      </c>
      <c r="U413" s="34">
        <f>'Other Stuff'!V50*Scores!$E413</f>
        <v>15</v>
      </c>
      <c r="V413" s="34">
        <f>'Other Stuff'!W50*Scores!$E413</f>
        <v>0</v>
      </c>
      <c r="W413" s="34">
        <f>'Other Stuff'!X50*Scores!$E413</f>
        <v>15</v>
      </c>
      <c r="X413" s="34">
        <f>'Other Stuff'!Y50*Scores!$E413</f>
        <v>15</v>
      </c>
      <c r="Y413" s="34">
        <f>'Other Stuff'!Z50*Scores!$E413</f>
        <v>15</v>
      </c>
      <c r="Z413" s="34">
        <f>'Other Stuff'!AA50*Scores!$E413</f>
        <v>0</v>
      </c>
      <c r="AA413" s="34">
        <f>'Other Stuff'!AB50*Scores!$E413</f>
        <v>0</v>
      </c>
      <c r="AB413" s="34">
        <f>'Other Stuff'!AC50*Scores!$E413</f>
        <v>15</v>
      </c>
      <c r="AC413" s="34">
        <f>'Other Stuff'!AD50*Scores!$E413</f>
        <v>0</v>
      </c>
      <c r="AD413" s="34">
        <f>'Other Stuff'!AE50*Scores!$E413</f>
        <v>15</v>
      </c>
      <c r="AE413" s="34">
        <f>'Other Stuff'!AF50*Scores!$E413</f>
        <v>15</v>
      </c>
      <c r="AF413" s="34">
        <f>'Other Stuff'!AG50*Scores!$E413</f>
        <v>0</v>
      </c>
      <c r="AG413" s="34">
        <f>'Other Stuff'!AH50*Scores!$E413</f>
        <v>0</v>
      </c>
      <c r="AH413" s="34">
        <f>'Other Stuff'!AI50*Scores!$E413</f>
        <v>15</v>
      </c>
      <c r="AI413" s="34">
        <f>'Other Stuff'!AJ50*Scores!$E413</f>
        <v>0</v>
      </c>
      <c r="AJ413" s="34">
        <f>'Other Stuff'!AK50*Scores!$E413</f>
        <v>0</v>
      </c>
      <c r="AK413" s="34">
        <f>'Other Stuff'!AL50*Scores!$E413</f>
        <v>0</v>
      </c>
      <c r="AL413" s="34">
        <f>'Other Stuff'!AM50*Scores!$E413</f>
        <v>0</v>
      </c>
      <c r="AM413" s="34">
        <f>'Other Stuff'!AN50*Scores!$E413</f>
        <v>0</v>
      </c>
      <c r="AN413" s="34">
        <f>'Other Stuff'!AO50*Scores!$E413</f>
        <v>0</v>
      </c>
      <c r="AO413" s="34">
        <f>'Other Stuff'!AP50*Scores!$E413</f>
        <v>0</v>
      </c>
      <c r="AP413" s="34">
        <f>'Other Stuff'!AQ50*Scores!$E413</f>
        <v>0</v>
      </c>
      <c r="AQ413" s="34">
        <f>'Other Stuff'!AR50*Scores!$E413</f>
        <v>0</v>
      </c>
      <c r="AR413" s="34">
        <f>'Other Stuff'!AS50*Scores!$E413</f>
        <v>0</v>
      </c>
      <c r="AS413" s="34">
        <f>'Other Stuff'!AT50*Scores!$E413</f>
        <v>0</v>
      </c>
      <c r="AT413" s="34">
        <f>'Other Stuff'!AU50*Scores!$E413</f>
        <v>0</v>
      </c>
      <c r="AU413" s="34">
        <f>'Other Stuff'!AV50*Scores!$E413</f>
        <v>0</v>
      </c>
      <c r="AV413" s="34">
        <f>'Other Stuff'!AW50*Scores!$E413</f>
        <v>0</v>
      </c>
      <c r="AW413" s="34">
        <f>'Other Stuff'!AX50*Scores!$E413</f>
        <v>0</v>
      </c>
      <c r="AX413" s="34">
        <f>'Other Stuff'!AY50*Scores!$E413</f>
        <v>0</v>
      </c>
      <c r="AY413" s="34">
        <f>'Other Stuff'!AZ50*Scores!$E413</f>
        <v>0</v>
      </c>
      <c r="AZ413" s="34">
        <f>'Other Stuff'!BA50*Scores!$E413</f>
        <v>0</v>
      </c>
    </row>
    <row r="414" spans="1:52" x14ac:dyDescent="0.3">
      <c r="A414">
        <f>'Other Stuff'!A51</f>
        <v>547</v>
      </c>
      <c r="B414" t="s">
        <v>654</v>
      </c>
      <c r="C414" t="str">
        <f>'Other Stuff'!D51</f>
        <v>Chinese curse - identifying the link</v>
      </c>
      <c r="D414" s="34">
        <f>'Other Stuff'!E51</f>
        <v>2</v>
      </c>
      <c r="E414" s="34">
        <f>'Other Stuff'!F51</f>
        <v>10</v>
      </c>
      <c r="G414" s="34">
        <f>'Other Stuff'!H51*Scores!$E414</f>
        <v>10</v>
      </c>
      <c r="H414" s="34">
        <f>'Other Stuff'!I51*Scores!$E414</f>
        <v>0</v>
      </c>
      <c r="I414" s="34">
        <f>'Other Stuff'!J51*Scores!$E414</f>
        <v>0</v>
      </c>
      <c r="J414" s="34">
        <f>'Other Stuff'!K51*Scores!$E414</f>
        <v>10</v>
      </c>
      <c r="K414" s="34">
        <f>'Other Stuff'!L51*Scores!$E414</f>
        <v>10</v>
      </c>
      <c r="L414" s="34">
        <f>'Other Stuff'!M51*Scores!$E414</f>
        <v>10</v>
      </c>
      <c r="M414" s="34">
        <f>'Other Stuff'!N51*Scores!$E414</f>
        <v>0</v>
      </c>
      <c r="N414" s="34">
        <f>'Other Stuff'!O51*Scores!$E414</f>
        <v>0</v>
      </c>
      <c r="O414" s="34">
        <f>'Other Stuff'!P51*Scores!$E414</f>
        <v>10</v>
      </c>
      <c r="P414" s="34">
        <f>'Other Stuff'!Q51*Scores!$E414</f>
        <v>10</v>
      </c>
      <c r="Q414" s="34">
        <f>'Other Stuff'!R51*Scores!$E414</f>
        <v>0</v>
      </c>
      <c r="R414" s="34">
        <f>'Other Stuff'!S51*Scores!$E414</f>
        <v>0</v>
      </c>
      <c r="S414" s="34">
        <f>'Other Stuff'!T51*Scores!$E414</f>
        <v>0</v>
      </c>
      <c r="T414" s="34">
        <f>'Other Stuff'!U51*Scores!$E414</f>
        <v>10</v>
      </c>
      <c r="U414" s="34">
        <f>'Other Stuff'!V51*Scores!$E414</f>
        <v>10</v>
      </c>
      <c r="V414" s="34">
        <f>'Other Stuff'!W51*Scores!$E414</f>
        <v>0</v>
      </c>
      <c r="W414" s="34">
        <f>'Other Stuff'!X51*Scores!$E414</f>
        <v>10</v>
      </c>
      <c r="X414" s="34">
        <f>'Other Stuff'!Y51*Scores!$E414</f>
        <v>10</v>
      </c>
      <c r="Y414" s="34">
        <f>'Other Stuff'!Z51*Scores!$E414</f>
        <v>10</v>
      </c>
      <c r="Z414" s="34">
        <f>'Other Stuff'!AA51*Scores!$E414</f>
        <v>0</v>
      </c>
      <c r="AA414" s="34">
        <f>'Other Stuff'!AB51*Scores!$E414</f>
        <v>10</v>
      </c>
      <c r="AB414" s="34">
        <f>'Other Stuff'!AC51*Scores!$E414</f>
        <v>10</v>
      </c>
      <c r="AC414" s="34">
        <f>'Other Stuff'!AD51*Scores!$E414</f>
        <v>10</v>
      </c>
      <c r="AD414" s="34">
        <f>'Other Stuff'!AE51*Scores!$E414</f>
        <v>10</v>
      </c>
      <c r="AE414" s="34">
        <f>'Other Stuff'!AF51*Scores!$E414</f>
        <v>10</v>
      </c>
      <c r="AF414" s="34">
        <f>'Other Stuff'!AG51*Scores!$E414</f>
        <v>10</v>
      </c>
      <c r="AG414" s="34">
        <f>'Other Stuff'!AH51*Scores!$E414</f>
        <v>10</v>
      </c>
      <c r="AH414" s="34">
        <f>'Other Stuff'!AI51*Scores!$E414</f>
        <v>10</v>
      </c>
      <c r="AI414" s="34">
        <f>'Other Stuff'!AJ51*Scores!$E414</f>
        <v>0</v>
      </c>
      <c r="AJ414" s="34">
        <f>'Other Stuff'!AK51*Scores!$E414</f>
        <v>0</v>
      </c>
      <c r="AK414" s="34">
        <f>'Other Stuff'!AL51*Scores!$E414</f>
        <v>0</v>
      </c>
      <c r="AL414" s="34">
        <f>'Other Stuff'!AM51*Scores!$E414</f>
        <v>0</v>
      </c>
      <c r="AM414" s="34">
        <f>'Other Stuff'!AN51*Scores!$E414</f>
        <v>0</v>
      </c>
      <c r="AN414" s="34">
        <f>'Other Stuff'!AO51*Scores!$E414</f>
        <v>0</v>
      </c>
      <c r="AO414" s="34">
        <f>'Other Stuff'!AP51*Scores!$E414</f>
        <v>0</v>
      </c>
      <c r="AP414" s="34">
        <f>'Other Stuff'!AQ51*Scores!$E414</f>
        <v>0</v>
      </c>
      <c r="AQ414" s="34">
        <f>'Other Stuff'!AR51*Scores!$E414</f>
        <v>0</v>
      </c>
      <c r="AR414" s="34">
        <f>'Other Stuff'!AS51*Scores!$E414</f>
        <v>0</v>
      </c>
      <c r="AS414" s="34">
        <f>'Other Stuff'!AT51*Scores!$E414</f>
        <v>0</v>
      </c>
      <c r="AT414" s="34">
        <f>'Other Stuff'!AU51*Scores!$E414</f>
        <v>0</v>
      </c>
      <c r="AU414" s="34">
        <f>'Other Stuff'!AV51*Scores!$E414</f>
        <v>0</v>
      </c>
      <c r="AV414" s="34">
        <f>'Other Stuff'!AW51*Scores!$E414</f>
        <v>0</v>
      </c>
      <c r="AW414" s="34">
        <f>'Other Stuff'!AX51*Scores!$E414</f>
        <v>0</v>
      </c>
      <c r="AX414" s="34">
        <f>'Other Stuff'!AY51*Scores!$E414</f>
        <v>0</v>
      </c>
      <c r="AY414" s="34">
        <f>'Other Stuff'!AZ51*Scores!$E414</f>
        <v>0</v>
      </c>
      <c r="AZ414" s="34">
        <f>'Other Stuff'!BA51*Scores!$E414</f>
        <v>0</v>
      </c>
    </row>
    <row r="415" spans="1:52" x14ac:dyDescent="0.3">
      <c r="A415">
        <f>'Other Stuff'!A52</f>
        <v>548</v>
      </c>
      <c r="B415" t="s">
        <v>654</v>
      </c>
      <c r="C415" t="str">
        <f>'Other Stuff'!D52</f>
        <v>Reference to spacecraft Sleeper Service, which appears in Excession.</v>
      </c>
      <c r="D415" s="34">
        <f>'Other Stuff'!E52</f>
        <v>2</v>
      </c>
      <c r="E415" s="34">
        <f>'Other Stuff'!F52</f>
        <v>5</v>
      </c>
      <c r="G415" s="34">
        <f>'Other Stuff'!H52*Scores!$E415</f>
        <v>5</v>
      </c>
      <c r="H415" s="34">
        <f>'Other Stuff'!I52*Scores!$E415</f>
        <v>0</v>
      </c>
      <c r="I415" s="34">
        <f>'Other Stuff'!J52*Scores!$E415</f>
        <v>5</v>
      </c>
      <c r="J415" s="34">
        <f>'Other Stuff'!K52*Scores!$E415</f>
        <v>5</v>
      </c>
      <c r="K415" s="34">
        <f>'Other Stuff'!L52*Scores!$E415</f>
        <v>5</v>
      </c>
      <c r="L415" s="34">
        <f>'Other Stuff'!M52*Scores!$E415</f>
        <v>5</v>
      </c>
      <c r="M415" s="34">
        <f>'Other Stuff'!N52*Scores!$E415</f>
        <v>5</v>
      </c>
      <c r="N415" s="34">
        <f>'Other Stuff'!O52*Scores!$E415</f>
        <v>5</v>
      </c>
      <c r="O415" s="34">
        <f>'Other Stuff'!P52*Scores!$E415</f>
        <v>5</v>
      </c>
      <c r="P415" s="34">
        <f>'Other Stuff'!Q52*Scores!$E415</f>
        <v>5</v>
      </c>
      <c r="Q415" s="34">
        <f>'Other Stuff'!R52*Scores!$E415</f>
        <v>5</v>
      </c>
      <c r="R415" s="34">
        <f>'Other Stuff'!S52*Scores!$E415</f>
        <v>5</v>
      </c>
      <c r="S415" s="34">
        <f>'Other Stuff'!T52*Scores!$E415</f>
        <v>0</v>
      </c>
      <c r="T415" s="34">
        <f>'Other Stuff'!U52*Scores!$E415</f>
        <v>5</v>
      </c>
      <c r="U415" s="34">
        <f>'Other Stuff'!V52*Scores!$E415</f>
        <v>5</v>
      </c>
      <c r="V415" s="34">
        <f>'Other Stuff'!W52*Scores!$E415</f>
        <v>5</v>
      </c>
      <c r="W415" s="34">
        <f>'Other Stuff'!X52*Scores!$E415</f>
        <v>5</v>
      </c>
      <c r="X415" s="34">
        <f>'Other Stuff'!Y52*Scores!$E415</f>
        <v>5</v>
      </c>
      <c r="Y415" s="34">
        <f>'Other Stuff'!Z52*Scores!$E415</f>
        <v>5</v>
      </c>
      <c r="Z415" s="34">
        <f>'Other Stuff'!AA52*Scores!$E415</f>
        <v>0</v>
      </c>
      <c r="AA415" s="34">
        <f>'Other Stuff'!AB52*Scores!$E415</f>
        <v>5</v>
      </c>
      <c r="AB415" s="34">
        <f>'Other Stuff'!AC52*Scores!$E415</f>
        <v>5</v>
      </c>
      <c r="AC415" s="34">
        <f>'Other Stuff'!AD52*Scores!$E415</f>
        <v>5</v>
      </c>
      <c r="AD415" s="34">
        <f>'Other Stuff'!AE52*Scores!$E415</f>
        <v>5</v>
      </c>
      <c r="AE415" s="34">
        <f>'Other Stuff'!AF52*Scores!$E415</f>
        <v>0</v>
      </c>
      <c r="AF415" s="34">
        <f>'Other Stuff'!AG52*Scores!$E415</f>
        <v>5</v>
      </c>
      <c r="AG415" s="34">
        <f>'Other Stuff'!AH52*Scores!$E415</f>
        <v>5</v>
      </c>
      <c r="AH415" s="34">
        <f>'Other Stuff'!AI52*Scores!$E415</f>
        <v>5</v>
      </c>
      <c r="AI415" s="34">
        <f>'Other Stuff'!AJ52*Scores!$E415</f>
        <v>0</v>
      </c>
      <c r="AJ415" s="34">
        <f>'Other Stuff'!AK52*Scores!$E415</f>
        <v>0</v>
      </c>
      <c r="AK415" s="34">
        <f>'Other Stuff'!AL52*Scores!$E415</f>
        <v>0</v>
      </c>
      <c r="AL415" s="34">
        <f>'Other Stuff'!AM52*Scores!$E415</f>
        <v>0</v>
      </c>
      <c r="AM415" s="34">
        <f>'Other Stuff'!AN52*Scores!$E415</f>
        <v>0</v>
      </c>
      <c r="AN415" s="34">
        <f>'Other Stuff'!AO52*Scores!$E415</f>
        <v>0</v>
      </c>
      <c r="AO415" s="34">
        <f>'Other Stuff'!AP52*Scores!$E415</f>
        <v>0</v>
      </c>
      <c r="AP415" s="34">
        <f>'Other Stuff'!AQ52*Scores!$E415</f>
        <v>0</v>
      </c>
      <c r="AQ415" s="34">
        <f>'Other Stuff'!AR52*Scores!$E415</f>
        <v>0</v>
      </c>
      <c r="AR415" s="34">
        <f>'Other Stuff'!AS52*Scores!$E415</f>
        <v>0</v>
      </c>
      <c r="AS415" s="34">
        <f>'Other Stuff'!AT52*Scores!$E415</f>
        <v>0</v>
      </c>
      <c r="AT415" s="34">
        <f>'Other Stuff'!AU52*Scores!$E415</f>
        <v>0</v>
      </c>
      <c r="AU415" s="34">
        <f>'Other Stuff'!AV52*Scores!$E415</f>
        <v>0</v>
      </c>
      <c r="AV415" s="34">
        <f>'Other Stuff'!AW52*Scores!$E415</f>
        <v>0</v>
      </c>
      <c r="AW415" s="34">
        <f>'Other Stuff'!AX52*Scores!$E415</f>
        <v>0</v>
      </c>
      <c r="AX415" s="34">
        <f>'Other Stuff'!AY52*Scores!$E415</f>
        <v>0</v>
      </c>
      <c r="AY415" s="34">
        <f>'Other Stuff'!AZ52*Scores!$E415</f>
        <v>0</v>
      </c>
      <c r="AZ415" s="34">
        <f>'Other Stuff'!BA52*Scores!$E415</f>
        <v>0</v>
      </c>
    </row>
    <row r="416" spans="1:52" x14ac:dyDescent="0.3">
      <c r="A416">
        <f>'Other Stuff'!A53</f>
        <v>549</v>
      </c>
      <c r="B416" t="s">
        <v>654</v>
      </c>
      <c r="C416" t="str">
        <f>'Other Stuff'!D53</f>
        <v xml:space="preserve">Inversions </v>
      </c>
      <c r="D416" s="34">
        <f>'Other Stuff'!E53</f>
        <v>2</v>
      </c>
      <c r="E416" s="34">
        <f>'Other Stuff'!F53</f>
        <v>3</v>
      </c>
      <c r="G416" s="34">
        <f>'Other Stuff'!H53*Scores!$E416</f>
        <v>3</v>
      </c>
      <c r="H416" s="34">
        <f>'Other Stuff'!I53*Scores!$E416</f>
        <v>3</v>
      </c>
      <c r="I416" s="34">
        <f>'Other Stuff'!J53*Scores!$E416</f>
        <v>3</v>
      </c>
      <c r="J416" s="34">
        <f>'Other Stuff'!K53*Scores!$E416</f>
        <v>3</v>
      </c>
      <c r="K416" s="34">
        <f>'Other Stuff'!L53*Scores!$E416</f>
        <v>3</v>
      </c>
      <c r="L416" s="34">
        <f>'Other Stuff'!M53*Scores!$E416</f>
        <v>3</v>
      </c>
      <c r="M416" s="34">
        <f>'Other Stuff'!N53*Scores!$E416</f>
        <v>3</v>
      </c>
      <c r="N416" s="34">
        <f>'Other Stuff'!O53*Scores!$E416</f>
        <v>3</v>
      </c>
      <c r="O416" s="34">
        <f>'Other Stuff'!P53*Scores!$E416</f>
        <v>3</v>
      </c>
      <c r="P416" s="34">
        <f>'Other Stuff'!Q53*Scores!$E416</f>
        <v>3</v>
      </c>
      <c r="Q416" s="34">
        <f>'Other Stuff'!R53*Scores!$E416</f>
        <v>3</v>
      </c>
      <c r="R416" s="34">
        <f>'Other Stuff'!S53*Scores!$E416</f>
        <v>3</v>
      </c>
      <c r="S416" s="34">
        <f>'Other Stuff'!T53*Scores!$E416</f>
        <v>0</v>
      </c>
      <c r="T416" s="34">
        <f>'Other Stuff'!U53*Scores!$E416</f>
        <v>3</v>
      </c>
      <c r="U416" s="34">
        <f>'Other Stuff'!V53*Scores!$E416</f>
        <v>3</v>
      </c>
      <c r="V416" s="34">
        <f>'Other Stuff'!W53*Scores!$E416</f>
        <v>3</v>
      </c>
      <c r="W416" s="34">
        <f>'Other Stuff'!X53*Scores!$E416</f>
        <v>3</v>
      </c>
      <c r="X416" s="34">
        <f>'Other Stuff'!Y53*Scores!$E416</f>
        <v>3</v>
      </c>
      <c r="Y416" s="34">
        <f>'Other Stuff'!Z53*Scores!$E416</f>
        <v>3</v>
      </c>
      <c r="Z416" s="34">
        <f>'Other Stuff'!AA53*Scores!$E416</f>
        <v>0</v>
      </c>
      <c r="AA416" s="34">
        <f>'Other Stuff'!AB53*Scores!$E416</f>
        <v>3</v>
      </c>
      <c r="AB416" s="34">
        <f>'Other Stuff'!AC53*Scores!$E416</f>
        <v>3</v>
      </c>
      <c r="AC416" s="34">
        <f>'Other Stuff'!AD53*Scores!$E416</f>
        <v>3</v>
      </c>
      <c r="AD416" s="34">
        <f>'Other Stuff'!AE53*Scores!$E416</f>
        <v>3</v>
      </c>
      <c r="AE416" s="34">
        <f>'Other Stuff'!AF53*Scores!$E416</f>
        <v>3</v>
      </c>
      <c r="AF416" s="34">
        <f>'Other Stuff'!AG53*Scores!$E416</f>
        <v>3</v>
      </c>
      <c r="AG416" s="34">
        <f>'Other Stuff'!AH53*Scores!$E416</f>
        <v>3</v>
      </c>
      <c r="AH416" s="34">
        <f>'Other Stuff'!AI53*Scores!$E416</f>
        <v>3</v>
      </c>
      <c r="AI416" s="34">
        <f>'Other Stuff'!AJ53*Scores!$E416</f>
        <v>0</v>
      </c>
      <c r="AJ416" s="34">
        <f>'Other Stuff'!AK53*Scores!$E416</f>
        <v>0</v>
      </c>
      <c r="AK416" s="34">
        <f>'Other Stuff'!AL53*Scores!$E416</f>
        <v>0</v>
      </c>
      <c r="AL416" s="34">
        <f>'Other Stuff'!AM53*Scores!$E416</f>
        <v>0</v>
      </c>
      <c r="AM416" s="34">
        <f>'Other Stuff'!AN53*Scores!$E416</f>
        <v>0</v>
      </c>
      <c r="AN416" s="34">
        <f>'Other Stuff'!AO53*Scores!$E416</f>
        <v>0</v>
      </c>
      <c r="AO416" s="34">
        <f>'Other Stuff'!AP53*Scores!$E416</f>
        <v>0</v>
      </c>
      <c r="AP416" s="34">
        <f>'Other Stuff'!AQ53*Scores!$E416</f>
        <v>0</v>
      </c>
      <c r="AQ416" s="34">
        <f>'Other Stuff'!AR53*Scores!$E416</f>
        <v>0</v>
      </c>
      <c r="AR416" s="34">
        <f>'Other Stuff'!AS53*Scores!$E416</f>
        <v>0</v>
      </c>
      <c r="AS416" s="34">
        <f>'Other Stuff'!AT53*Scores!$E416</f>
        <v>0</v>
      </c>
      <c r="AT416" s="34">
        <f>'Other Stuff'!AU53*Scores!$E416</f>
        <v>0</v>
      </c>
      <c r="AU416" s="34">
        <f>'Other Stuff'!AV53*Scores!$E416</f>
        <v>0</v>
      </c>
      <c r="AV416" s="34">
        <f>'Other Stuff'!AW53*Scores!$E416</f>
        <v>0</v>
      </c>
      <c r="AW416" s="34">
        <f>'Other Stuff'!AX53*Scores!$E416</f>
        <v>0</v>
      </c>
      <c r="AX416" s="34">
        <f>'Other Stuff'!AY53*Scores!$E416</f>
        <v>0</v>
      </c>
      <c r="AY416" s="34">
        <f>'Other Stuff'!AZ53*Scores!$E416</f>
        <v>0</v>
      </c>
      <c r="AZ416" s="34">
        <f>'Other Stuff'!BA53*Scores!$E416</f>
        <v>0</v>
      </c>
    </row>
    <row r="417" spans="1:52" x14ac:dyDescent="0.3">
      <c r="A417">
        <f>'Other Stuff'!A54</f>
        <v>550</v>
      </c>
      <c r="B417" t="s">
        <v>654</v>
      </c>
      <c r="C417" t="str">
        <f>'Other Stuff'!D54</f>
        <v>The Four Doctors (Dr Who). Identify link to The Doctor in Inversions.</v>
      </c>
      <c r="D417" s="34">
        <f>'Other Stuff'!E54</f>
        <v>0</v>
      </c>
      <c r="E417" s="34">
        <f>'Other Stuff'!F54</f>
        <v>0</v>
      </c>
      <c r="G417" s="34">
        <f>'Other Stuff'!H54*Scores!$E417</f>
        <v>0</v>
      </c>
      <c r="H417" s="34">
        <f>'Other Stuff'!I54*Scores!$E417</f>
        <v>0</v>
      </c>
      <c r="I417" s="34">
        <f>'Other Stuff'!J54*Scores!$E417</f>
        <v>0</v>
      </c>
      <c r="J417" s="34">
        <f>'Other Stuff'!K54*Scores!$E417</f>
        <v>0</v>
      </c>
      <c r="K417" s="34">
        <f>'Other Stuff'!L54*Scores!$E417</f>
        <v>0</v>
      </c>
      <c r="L417" s="34">
        <f>'Other Stuff'!M54*Scores!$E417</f>
        <v>0</v>
      </c>
      <c r="M417" s="34">
        <f>'Other Stuff'!N54*Scores!$E417</f>
        <v>0</v>
      </c>
      <c r="N417" s="34">
        <f>'Other Stuff'!O54*Scores!$E417</f>
        <v>0</v>
      </c>
      <c r="O417" s="34">
        <f>'Other Stuff'!P54*Scores!$E417</f>
        <v>0</v>
      </c>
      <c r="P417" s="34">
        <f>'Other Stuff'!Q54*Scores!$E417</f>
        <v>0</v>
      </c>
      <c r="Q417" s="34">
        <f>'Other Stuff'!R54*Scores!$E417</f>
        <v>0</v>
      </c>
      <c r="R417" s="34">
        <f>'Other Stuff'!S54*Scores!$E417</f>
        <v>0</v>
      </c>
      <c r="S417" s="34">
        <f>'Other Stuff'!T54*Scores!$E417</f>
        <v>0</v>
      </c>
      <c r="T417" s="34">
        <f>'Other Stuff'!U54*Scores!$E417</f>
        <v>0</v>
      </c>
      <c r="U417" s="34">
        <f>'Other Stuff'!V54*Scores!$E417</f>
        <v>0</v>
      </c>
      <c r="V417" s="34">
        <f>'Other Stuff'!W54*Scores!$E417</f>
        <v>0</v>
      </c>
      <c r="W417" s="34">
        <f>'Other Stuff'!X54*Scores!$E417</f>
        <v>0</v>
      </c>
      <c r="X417" s="34">
        <f>'Other Stuff'!Y54*Scores!$E417</f>
        <v>0</v>
      </c>
      <c r="Y417" s="34">
        <f>'Other Stuff'!Z54*Scores!$E417</f>
        <v>0</v>
      </c>
      <c r="Z417" s="34">
        <f>'Other Stuff'!AA54*Scores!$E417</f>
        <v>0</v>
      </c>
      <c r="AA417" s="34">
        <f>'Other Stuff'!AB54*Scores!$E417</f>
        <v>0</v>
      </c>
      <c r="AB417" s="34">
        <f>'Other Stuff'!AC54*Scores!$E417</f>
        <v>0</v>
      </c>
      <c r="AC417" s="34">
        <f>'Other Stuff'!AD54*Scores!$E417</f>
        <v>0</v>
      </c>
      <c r="AD417" s="34">
        <f>'Other Stuff'!AE54*Scores!$E417</f>
        <v>0</v>
      </c>
      <c r="AE417" s="34">
        <f>'Other Stuff'!AF54*Scores!$E417</f>
        <v>0</v>
      </c>
      <c r="AF417" s="34">
        <f>'Other Stuff'!AG54*Scores!$E417</f>
        <v>0</v>
      </c>
      <c r="AG417" s="34">
        <f>'Other Stuff'!AH54*Scores!$E417</f>
        <v>0</v>
      </c>
      <c r="AH417" s="34">
        <f>'Other Stuff'!AI54*Scores!$E417</f>
        <v>0</v>
      </c>
      <c r="AI417" s="34">
        <f>'Other Stuff'!AJ54*Scores!$E417</f>
        <v>0</v>
      </c>
      <c r="AJ417" s="34">
        <f>'Other Stuff'!AK54*Scores!$E417</f>
        <v>0</v>
      </c>
      <c r="AK417" s="34">
        <f>'Other Stuff'!AL54*Scores!$E417</f>
        <v>0</v>
      </c>
      <c r="AL417" s="34">
        <f>'Other Stuff'!AM54*Scores!$E417</f>
        <v>0</v>
      </c>
      <c r="AM417" s="34">
        <f>'Other Stuff'!AN54*Scores!$E417</f>
        <v>0</v>
      </c>
      <c r="AN417" s="34">
        <f>'Other Stuff'!AO54*Scores!$E417</f>
        <v>0</v>
      </c>
      <c r="AO417" s="34">
        <f>'Other Stuff'!AP54*Scores!$E417</f>
        <v>0</v>
      </c>
      <c r="AP417" s="34">
        <f>'Other Stuff'!AQ54*Scores!$E417</f>
        <v>0</v>
      </c>
      <c r="AQ417" s="34">
        <f>'Other Stuff'!AR54*Scores!$E417</f>
        <v>0</v>
      </c>
      <c r="AR417" s="34">
        <f>'Other Stuff'!AS54*Scores!$E417</f>
        <v>0</v>
      </c>
      <c r="AS417" s="34">
        <f>'Other Stuff'!AT54*Scores!$E417</f>
        <v>0</v>
      </c>
      <c r="AT417" s="34">
        <f>'Other Stuff'!AU54*Scores!$E417</f>
        <v>0</v>
      </c>
      <c r="AU417" s="34">
        <f>'Other Stuff'!AV54*Scores!$E417</f>
        <v>0</v>
      </c>
      <c r="AV417" s="34">
        <f>'Other Stuff'!AW54*Scores!$E417</f>
        <v>0</v>
      </c>
      <c r="AW417" s="34">
        <f>'Other Stuff'!AX54*Scores!$E417</f>
        <v>0</v>
      </c>
      <c r="AX417" s="34">
        <f>'Other Stuff'!AY54*Scores!$E417</f>
        <v>0</v>
      </c>
      <c r="AY417" s="34">
        <f>'Other Stuff'!AZ54*Scores!$E417</f>
        <v>0</v>
      </c>
      <c r="AZ417" s="34">
        <f>'Other Stuff'!BA54*Scores!$E417</f>
        <v>0</v>
      </c>
    </row>
    <row r="418" spans="1:52" x14ac:dyDescent="0.3">
      <c r="A418">
        <f>'Other Stuff'!A55</f>
        <v>551</v>
      </c>
      <c r="B418" t="s">
        <v>654</v>
      </c>
      <c r="C418" t="str">
        <f>'Other Stuff'!D55</f>
        <v>Poster for The Bodyguard (musical). Identify link to The Bodyguard in Inversions.</v>
      </c>
      <c r="D418" s="34">
        <f>'Other Stuff'!E55</f>
        <v>2</v>
      </c>
      <c r="E418" s="34">
        <f>'Other Stuff'!F55</f>
        <v>7</v>
      </c>
      <c r="G418" s="34">
        <f>'Other Stuff'!H55*Scores!$E418</f>
        <v>7</v>
      </c>
      <c r="H418" s="34">
        <f>'Other Stuff'!I55*Scores!$E418</f>
        <v>0</v>
      </c>
      <c r="I418" s="34">
        <f>'Other Stuff'!J55*Scores!$E418</f>
        <v>7</v>
      </c>
      <c r="J418" s="34">
        <f>'Other Stuff'!K55*Scores!$E418</f>
        <v>7</v>
      </c>
      <c r="K418" s="34">
        <f>'Other Stuff'!L55*Scores!$E418</f>
        <v>7</v>
      </c>
      <c r="L418" s="34">
        <f>'Other Stuff'!M55*Scores!$E418</f>
        <v>7</v>
      </c>
      <c r="M418" s="34">
        <f>'Other Stuff'!N55*Scores!$E418</f>
        <v>7</v>
      </c>
      <c r="N418" s="34">
        <f>'Other Stuff'!O55*Scores!$E418</f>
        <v>7</v>
      </c>
      <c r="O418" s="34">
        <f>'Other Stuff'!P55*Scores!$E418</f>
        <v>7</v>
      </c>
      <c r="P418" s="34">
        <f>'Other Stuff'!Q55*Scores!$E418</f>
        <v>0</v>
      </c>
      <c r="Q418" s="34">
        <f>'Other Stuff'!R55*Scores!$E418</f>
        <v>7</v>
      </c>
      <c r="R418" s="34">
        <f>'Other Stuff'!S55*Scores!$E418</f>
        <v>7</v>
      </c>
      <c r="S418" s="34">
        <f>'Other Stuff'!T55*Scores!$E418</f>
        <v>0</v>
      </c>
      <c r="T418" s="34">
        <f>'Other Stuff'!U55*Scores!$E418</f>
        <v>0</v>
      </c>
      <c r="U418" s="34">
        <f>'Other Stuff'!V55*Scores!$E418</f>
        <v>7</v>
      </c>
      <c r="V418" s="34">
        <f>'Other Stuff'!W55*Scores!$E418</f>
        <v>7</v>
      </c>
      <c r="W418" s="34">
        <f>'Other Stuff'!X55*Scores!$E418</f>
        <v>7</v>
      </c>
      <c r="X418" s="34">
        <f>'Other Stuff'!Y55*Scores!$E418</f>
        <v>7</v>
      </c>
      <c r="Y418" s="34">
        <f>'Other Stuff'!Z55*Scores!$E418</f>
        <v>7</v>
      </c>
      <c r="Z418" s="34">
        <f>'Other Stuff'!AA55*Scores!$E418</f>
        <v>0</v>
      </c>
      <c r="AA418" s="34">
        <f>'Other Stuff'!AB55*Scores!$E418</f>
        <v>7</v>
      </c>
      <c r="AB418" s="34">
        <f>'Other Stuff'!AC55*Scores!$E418</f>
        <v>7</v>
      </c>
      <c r="AC418" s="34">
        <f>'Other Stuff'!AD55*Scores!$E418</f>
        <v>7</v>
      </c>
      <c r="AD418" s="34">
        <f>'Other Stuff'!AE55*Scores!$E418</f>
        <v>7</v>
      </c>
      <c r="AE418" s="34">
        <f>'Other Stuff'!AF55*Scores!$E418</f>
        <v>0</v>
      </c>
      <c r="AF418" s="34">
        <f>'Other Stuff'!AG55*Scores!$E418</f>
        <v>7</v>
      </c>
      <c r="AG418" s="34">
        <f>'Other Stuff'!AH55*Scores!$E418</f>
        <v>7</v>
      </c>
      <c r="AH418" s="34">
        <f>'Other Stuff'!AI55*Scores!$E418</f>
        <v>7</v>
      </c>
      <c r="AI418" s="34">
        <f>'Other Stuff'!AJ55*Scores!$E418</f>
        <v>0</v>
      </c>
      <c r="AJ418" s="34">
        <f>'Other Stuff'!AK55*Scores!$E418</f>
        <v>0</v>
      </c>
      <c r="AK418" s="34">
        <f>'Other Stuff'!AL55*Scores!$E418</f>
        <v>0</v>
      </c>
      <c r="AL418" s="34">
        <f>'Other Stuff'!AM55*Scores!$E418</f>
        <v>0</v>
      </c>
      <c r="AM418" s="34">
        <f>'Other Stuff'!AN55*Scores!$E418</f>
        <v>0</v>
      </c>
      <c r="AN418" s="34">
        <f>'Other Stuff'!AO55*Scores!$E418</f>
        <v>0</v>
      </c>
      <c r="AO418" s="34">
        <f>'Other Stuff'!AP55*Scores!$E418</f>
        <v>0</v>
      </c>
      <c r="AP418" s="34">
        <f>'Other Stuff'!AQ55*Scores!$E418</f>
        <v>0</v>
      </c>
      <c r="AQ418" s="34">
        <f>'Other Stuff'!AR55*Scores!$E418</f>
        <v>0</v>
      </c>
      <c r="AR418" s="34">
        <f>'Other Stuff'!AS55*Scores!$E418</f>
        <v>0</v>
      </c>
      <c r="AS418" s="34">
        <f>'Other Stuff'!AT55*Scores!$E418</f>
        <v>0</v>
      </c>
      <c r="AT418" s="34">
        <f>'Other Stuff'!AU55*Scores!$E418</f>
        <v>0</v>
      </c>
      <c r="AU418" s="34">
        <f>'Other Stuff'!AV55*Scores!$E418</f>
        <v>0</v>
      </c>
      <c r="AV418" s="34">
        <f>'Other Stuff'!AW55*Scores!$E418</f>
        <v>0</v>
      </c>
      <c r="AW418" s="34">
        <f>'Other Stuff'!AX55*Scores!$E418</f>
        <v>0</v>
      </c>
      <c r="AX418" s="34">
        <f>'Other Stuff'!AY55*Scores!$E418</f>
        <v>0</v>
      </c>
      <c r="AY418" s="34">
        <f>'Other Stuff'!AZ55*Scores!$E418</f>
        <v>0</v>
      </c>
      <c r="AZ418" s="34">
        <f>'Other Stuff'!BA55*Scores!$E418</f>
        <v>0</v>
      </c>
    </row>
    <row r="419" spans="1:52" x14ac:dyDescent="0.3">
      <c r="A419">
        <f>'Other Stuff'!A56</f>
        <v>552</v>
      </c>
      <c r="B419" t="s">
        <v>654</v>
      </c>
      <c r="C419" t="str">
        <f>'Other Stuff'!D56</f>
        <v xml:space="preserve">Look to Windward </v>
      </c>
      <c r="D419" s="34">
        <f>'Other Stuff'!E56</f>
        <v>2</v>
      </c>
      <c r="E419" s="34">
        <f>'Other Stuff'!F56</f>
        <v>6</v>
      </c>
      <c r="G419" s="34">
        <f>'Other Stuff'!H56*Scores!$E419</f>
        <v>0</v>
      </c>
      <c r="H419" s="34">
        <f>'Other Stuff'!I56*Scores!$E419</f>
        <v>0</v>
      </c>
      <c r="I419" s="34">
        <f>'Other Stuff'!J56*Scores!$E419</f>
        <v>6</v>
      </c>
      <c r="J419" s="34">
        <f>'Other Stuff'!K56*Scores!$E419</f>
        <v>6</v>
      </c>
      <c r="K419" s="34">
        <f>'Other Stuff'!L56*Scores!$E419</f>
        <v>6</v>
      </c>
      <c r="L419" s="34">
        <f>'Other Stuff'!M56*Scores!$E419</f>
        <v>6</v>
      </c>
      <c r="M419" s="34">
        <f>'Other Stuff'!N56*Scores!$E419</f>
        <v>6</v>
      </c>
      <c r="N419" s="34">
        <f>'Other Stuff'!O56*Scores!$E419</f>
        <v>6</v>
      </c>
      <c r="O419" s="34">
        <f>'Other Stuff'!P56*Scores!$E419</f>
        <v>6</v>
      </c>
      <c r="P419" s="34">
        <f>'Other Stuff'!Q56*Scores!$E419</f>
        <v>6</v>
      </c>
      <c r="Q419" s="34">
        <f>'Other Stuff'!R56*Scores!$E419</f>
        <v>0</v>
      </c>
      <c r="R419" s="34">
        <f>'Other Stuff'!S56*Scores!$E419</f>
        <v>6</v>
      </c>
      <c r="S419" s="34">
        <f>'Other Stuff'!T56*Scores!$E419</f>
        <v>0</v>
      </c>
      <c r="T419" s="34">
        <f>'Other Stuff'!U56*Scores!$E419</f>
        <v>6</v>
      </c>
      <c r="U419" s="34">
        <f>'Other Stuff'!V56*Scores!$E419</f>
        <v>6</v>
      </c>
      <c r="V419" s="34">
        <f>'Other Stuff'!W56*Scores!$E419</f>
        <v>6</v>
      </c>
      <c r="W419" s="34">
        <f>'Other Stuff'!X56*Scores!$E419</f>
        <v>6</v>
      </c>
      <c r="X419" s="34">
        <f>'Other Stuff'!Y56*Scores!$E419</f>
        <v>6</v>
      </c>
      <c r="Y419" s="34">
        <f>'Other Stuff'!Z56*Scores!$E419</f>
        <v>6</v>
      </c>
      <c r="Z419" s="34">
        <f>'Other Stuff'!AA56*Scores!$E419</f>
        <v>0</v>
      </c>
      <c r="AA419" s="34">
        <f>'Other Stuff'!AB56*Scores!$E419</f>
        <v>6</v>
      </c>
      <c r="AB419" s="34">
        <f>'Other Stuff'!AC56*Scores!$E419</f>
        <v>6</v>
      </c>
      <c r="AC419" s="34">
        <f>'Other Stuff'!AD56*Scores!$E419</f>
        <v>6</v>
      </c>
      <c r="AD419" s="34">
        <f>'Other Stuff'!AE56*Scores!$E419</f>
        <v>6</v>
      </c>
      <c r="AE419" s="34">
        <f>'Other Stuff'!AF56*Scores!$E419</f>
        <v>6</v>
      </c>
      <c r="AF419" s="34">
        <f>'Other Stuff'!AG56*Scores!$E419</f>
        <v>6</v>
      </c>
      <c r="AG419" s="34">
        <f>'Other Stuff'!AH56*Scores!$E419</f>
        <v>6</v>
      </c>
      <c r="AH419" s="34">
        <f>'Other Stuff'!AI56*Scores!$E419</f>
        <v>6</v>
      </c>
      <c r="AI419" s="34">
        <f>'Other Stuff'!AJ56*Scores!$E419</f>
        <v>0</v>
      </c>
      <c r="AJ419" s="34">
        <f>'Other Stuff'!AK56*Scores!$E419</f>
        <v>0</v>
      </c>
      <c r="AK419" s="34">
        <f>'Other Stuff'!AL56*Scores!$E419</f>
        <v>0</v>
      </c>
      <c r="AL419" s="34">
        <f>'Other Stuff'!AM56*Scores!$E419</f>
        <v>0</v>
      </c>
      <c r="AM419" s="34">
        <f>'Other Stuff'!AN56*Scores!$E419</f>
        <v>0</v>
      </c>
      <c r="AN419" s="34">
        <f>'Other Stuff'!AO56*Scores!$E419</f>
        <v>0</v>
      </c>
      <c r="AO419" s="34">
        <f>'Other Stuff'!AP56*Scores!$E419</f>
        <v>0</v>
      </c>
      <c r="AP419" s="34">
        <f>'Other Stuff'!AQ56*Scores!$E419</f>
        <v>0</v>
      </c>
      <c r="AQ419" s="34">
        <f>'Other Stuff'!AR56*Scores!$E419</f>
        <v>0</v>
      </c>
      <c r="AR419" s="34">
        <f>'Other Stuff'!AS56*Scores!$E419</f>
        <v>0</v>
      </c>
      <c r="AS419" s="34">
        <f>'Other Stuff'!AT56*Scores!$E419</f>
        <v>0</v>
      </c>
      <c r="AT419" s="34">
        <f>'Other Stuff'!AU56*Scores!$E419</f>
        <v>0</v>
      </c>
      <c r="AU419" s="34">
        <f>'Other Stuff'!AV56*Scores!$E419</f>
        <v>0</v>
      </c>
      <c r="AV419" s="34">
        <f>'Other Stuff'!AW56*Scores!$E419</f>
        <v>0</v>
      </c>
      <c r="AW419" s="34">
        <f>'Other Stuff'!AX56*Scores!$E419</f>
        <v>0</v>
      </c>
      <c r="AX419" s="34">
        <f>'Other Stuff'!AY56*Scores!$E419</f>
        <v>0</v>
      </c>
      <c r="AY419" s="34">
        <f>'Other Stuff'!AZ56*Scores!$E419</f>
        <v>0</v>
      </c>
      <c r="AZ419" s="34">
        <f>'Other Stuff'!BA56*Scores!$E419</f>
        <v>0</v>
      </c>
    </row>
    <row r="420" spans="1:52" x14ac:dyDescent="0.3">
      <c r="A420">
        <f>'Other Stuff'!A57</f>
        <v>553</v>
      </c>
      <c r="B420" t="s">
        <v>654</v>
      </c>
      <c r="C420" t="str">
        <f>'Other Stuff'!D57</f>
        <v>Old Glory</v>
      </c>
      <c r="D420" s="34">
        <f>'Other Stuff'!E57</f>
        <v>1</v>
      </c>
      <c r="E420" s="34">
        <f>'Other Stuff'!F57</f>
        <v>1</v>
      </c>
      <c r="G420" s="34">
        <f>'Other Stuff'!H57*Scores!$E420</f>
        <v>1</v>
      </c>
      <c r="H420" s="34">
        <f>'Other Stuff'!I57*Scores!$E420</f>
        <v>1</v>
      </c>
      <c r="I420" s="34">
        <f>'Other Stuff'!J57*Scores!$E420</f>
        <v>1</v>
      </c>
      <c r="J420" s="34">
        <f>'Other Stuff'!K57*Scores!$E420</f>
        <v>1</v>
      </c>
      <c r="K420" s="34">
        <f>'Other Stuff'!L57*Scores!$E420</f>
        <v>1</v>
      </c>
      <c r="L420" s="34">
        <f>'Other Stuff'!M57*Scores!$E420</f>
        <v>1</v>
      </c>
      <c r="M420" s="34">
        <f>'Other Stuff'!N57*Scores!$E420</f>
        <v>1</v>
      </c>
      <c r="N420" s="34">
        <f>'Other Stuff'!O57*Scores!$E420</f>
        <v>1</v>
      </c>
      <c r="O420" s="34">
        <f>'Other Stuff'!P57*Scores!$E420</f>
        <v>1</v>
      </c>
      <c r="P420" s="34">
        <f>'Other Stuff'!Q57*Scores!$E420</f>
        <v>1</v>
      </c>
      <c r="Q420" s="34">
        <f>'Other Stuff'!R57*Scores!$E420</f>
        <v>1</v>
      </c>
      <c r="R420" s="34">
        <f>'Other Stuff'!S57*Scores!$E420</f>
        <v>1</v>
      </c>
      <c r="S420" s="34">
        <f>'Other Stuff'!T57*Scores!$E420</f>
        <v>1</v>
      </c>
      <c r="T420" s="34">
        <f>'Other Stuff'!U57*Scores!$E420</f>
        <v>1</v>
      </c>
      <c r="U420" s="34">
        <f>'Other Stuff'!V57*Scores!$E420</f>
        <v>1</v>
      </c>
      <c r="V420" s="34">
        <f>'Other Stuff'!W57*Scores!$E420</f>
        <v>1</v>
      </c>
      <c r="W420" s="34">
        <f>'Other Stuff'!X57*Scores!$E420</f>
        <v>1</v>
      </c>
      <c r="X420" s="34">
        <f>'Other Stuff'!Y57*Scores!$E420</f>
        <v>1</v>
      </c>
      <c r="Y420" s="34">
        <f>'Other Stuff'!Z57*Scores!$E420</f>
        <v>1</v>
      </c>
      <c r="Z420" s="34">
        <f>'Other Stuff'!AA57*Scores!$E420</f>
        <v>1</v>
      </c>
      <c r="AA420" s="34">
        <f>'Other Stuff'!AB57*Scores!$E420</f>
        <v>1</v>
      </c>
      <c r="AB420" s="34">
        <f>'Other Stuff'!AC57*Scores!$E420</f>
        <v>1</v>
      </c>
      <c r="AC420" s="34">
        <f>'Other Stuff'!AD57*Scores!$E420</f>
        <v>1</v>
      </c>
      <c r="AD420" s="34">
        <f>'Other Stuff'!AE57*Scores!$E420</f>
        <v>1</v>
      </c>
      <c r="AE420" s="34">
        <f>'Other Stuff'!AF57*Scores!$E420</f>
        <v>1</v>
      </c>
      <c r="AF420" s="34">
        <f>'Other Stuff'!AG57*Scores!$E420</f>
        <v>1</v>
      </c>
      <c r="AG420" s="34">
        <f>'Other Stuff'!AH57*Scores!$E420</f>
        <v>1</v>
      </c>
      <c r="AH420" s="34">
        <f>'Other Stuff'!AI57*Scores!$E420</f>
        <v>1</v>
      </c>
      <c r="AI420" s="34">
        <f>'Other Stuff'!AJ57*Scores!$E420</f>
        <v>0</v>
      </c>
      <c r="AJ420" s="34">
        <f>'Other Stuff'!AK57*Scores!$E420</f>
        <v>0</v>
      </c>
      <c r="AK420" s="34">
        <f>'Other Stuff'!AL57*Scores!$E420</f>
        <v>0</v>
      </c>
      <c r="AL420" s="34">
        <f>'Other Stuff'!AM57*Scores!$E420</f>
        <v>0</v>
      </c>
      <c r="AM420" s="34">
        <f>'Other Stuff'!AN57*Scores!$E420</f>
        <v>0</v>
      </c>
      <c r="AN420" s="34">
        <f>'Other Stuff'!AO57*Scores!$E420</f>
        <v>0</v>
      </c>
      <c r="AO420" s="34">
        <f>'Other Stuff'!AP57*Scores!$E420</f>
        <v>0</v>
      </c>
      <c r="AP420" s="34">
        <f>'Other Stuff'!AQ57*Scores!$E420</f>
        <v>0</v>
      </c>
      <c r="AQ420" s="34">
        <f>'Other Stuff'!AR57*Scores!$E420</f>
        <v>0</v>
      </c>
      <c r="AR420" s="34">
        <f>'Other Stuff'!AS57*Scores!$E420</f>
        <v>0</v>
      </c>
      <c r="AS420" s="34">
        <f>'Other Stuff'!AT57*Scores!$E420</f>
        <v>0</v>
      </c>
      <c r="AT420" s="34">
        <f>'Other Stuff'!AU57*Scores!$E420</f>
        <v>0</v>
      </c>
      <c r="AU420" s="34">
        <f>'Other Stuff'!AV57*Scores!$E420</f>
        <v>0</v>
      </c>
      <c r="AV420" s="34">
        <f>'Other Stuff'!AW57*Scores!$E420</f>
        <v>0</v>
      </c>
      <c r="AW420" s="34">
        <f>'Other Stuff'!AX57*Scores!$E420</f>
        <v>0</v>
      </c>
      <c r="AX420" s="34">
        <f>'Other Stuff'!AY57*Scores!$E420</f>
        <v>0</v>
      </c>
      <c r="AY420" s="34">
        <f>'Other Stuff'!AZ57*Scores!$E420</f>
        <v>0</v>
      </c>
      <c r="AZ420" s="34">
        <f>'Other Stuff'!BA57*Scores!$E420</f>
        <v>0</v>
      </c>
    </row>
    <row r="421" spans="1:52" x14ac:dyDescent="0.3">
      <c r="A421">
        <f>'Other Stuff'!A58</f>
        <v>554</v>
      </c>
      <c r="B421" t="s">
        <v>654</v>
      </c>
      <c r="C421" t="str">
        <f>'Other Stuff'!D58</f>
        <v>Yolland</v>
      </c>
      <c r="D421" s="34">
        <f>'Other Stuff'!E58</f>
        <v>1</v>
      </c>
      <c r="E421" s="34">
        <f>'Other Stuff'!F58</f>
        <v>1</v>
      </c>
      <c r="G421" s="34">
        <f>'Other Stuff'!H58*Scores!$E421</f>
        <v>1</v>
      </c>
      <c r="H421" s="34">
        <f>'Other Stuff'!I58*Scores!$E421</f>
        <v>1</v>
      </c>
      <c r="I421" s="34">
        <f>'Other Stuff'!J58*Scores!$E421</f>
        <v>1</v>
      </c>
      <c r="J421" s="34">
        <f>'Other Stuff'!K58*Scores!$E421</f>
        <v>1</v>
      </c>
      <c r="K421" s="34">
        <f>'Other Stuff'!L58*Scores!$E421</f>
        <v>1</v>
      </c>
      <c r="L421" s="34">
        <f>'Other Stuff'!M58*Scores!$E421</f>
        <v>1</v>
      </c>
      <c r="M421" s="34">
        <f>'Other Stuff'!N58*Scores!$E421</f>
        <v>1</v>
      </c>
      <c r="N421" s="34">
        <f>'Other Stuff'!O58*Scores!$E421</f>
        <v>1</v>
      </c>
      <c r="O421" s="34">
        <f>'Other Stuff'!P58*Scores!$E421</f>
        <v>1</v>
      </c>
      <c r="P421" s="34">
        <f>'Other Stuff'!Q58*Scores!$E421</f>
        <v>1</v>
      </c>
      <c r="Q421" s="34">
        <f>'Other Stuff'!R58*Scores!$E421</f>
        <v>1</v>
      </c>
      <c r="R421" s="34">
        <f>'Other Stuff'!S58*Scores!$E421</f>
        <v>1</v>
      </c>
      <c r="S421" s="34">
        <f>'Other Stuff'!T58*Scores!$E421</f>
        <v>1</v>
      </c>
      <c r="T421" s="34">
        <f>'Other Stuff'!U58*Scores!$E421</f>
        <v>1</v>
      </c>
      <c r="U421" s="34">
        <f>'Other Stuff'!V58*Scores!$E421</f>
        <v>1</v>
      </c>
      <c r="V421" s="34">
        <f>'Other Stuff'!W58*Scores!$E421</f>
        <v>1</v>
      </c>
      <c r="W421" s="34">
        <f>'Other Stuff'!X58*Scores!$E421</f>
        <v>1</v>
      </c>
      <c r="X421" s="34">
        <f>'Other Stuff'!Y58*Scores!$E421</f>
        <v>1</v>
      </c>
      <c r="Y421" s="34">
        <f>'Other Stuff'!Z58*Scores!$E421</f>
        <v>1</v>
      </c>
      <c r="Z421" s="34">
        <f>'Other Stuff'!AA58*Scores!$E421</f>
        <v>1</v>
      </c>
      <c r="AA421" s="34">
        <f>'Other Stuff'!AB58*Scores!$E421</f>
        <v>1</v>
      </c>
      <c r="AB421" s="34">
        <f>'Other Stuff'!AC58*Scores!$E421</f>
        <v>1</v>
      </c>
      <c r="AC421" s="34">
        <f>'Other Stuff'!AD58*Scores!$E421</f>
        <v>1</v>
      </c>
      <c r="AD421" s="34">
        <f>'Other Stuff'!AE58*Scores!$E421</f>
        <v>1</v>
      </c>
      <c r="AE421" s="34">
        <f>'Other Stuff'!AF58*Scores!$E421</f>
        <v>1</v>
      </c>
      <c r="AF421" s="34">
        <f>'Other Stuff'!AG58*Scores!$E421</f>
        <v>1</v>
      </c>
      <c r="AG421" s="34">
        <f>'Other Stuff'!AH58*Scores!$E421</f>
        <v>1</v>
      </c>
      <c r="AH421" s="34">
        <f>'Other Stuff'!AI58*Scores!$E421</f>
        <v>1</v>
      </c>
      <c r="AI421" s="34">
        <f>'Other Stuff'!AJ58*Scores!$E421</f>
        <v>0</v>
      </c>
      <c r="AJ421" s="34">
        <f>'Other Stuff'!AK58*Scores!$E421</f>
        <v>0</v>
      </c>
      <c r="AK421" s="34">
        <f>'Other Stuff'!AL58*Scores!$E421</f>
        <v>0</v>
      </c>
      <c r="AL421" s="34">
        <f>'Other Stuff'!AM58*Scores!$E421</f>
        <v>0</v>
      </c>
      <c r="AM421" s="34">
        <f>'Other Stuff'!AN58*Scores!$E421</f>
        <v>0</v>
      </c>
      <c r="AN421" s="34">
        <f>'Other Stuff'!AO58*Scores!$E421</f>
        <v>0</v>
      </c>
      <c r="AO421" s="34">
        <f>'Other Stuff'!AP58*Scores!$E421</f>
        <v>0</v>
      </c>
      <c r="AP421" s="34">
        <f>'Other Stuff'!AQ58*Scores!$E421</f>
        <v>0</v>
      </c>
      <c r="AQ421" s="34">
        <f>'Other Stuff'!AR58*Scores!$E421</f>
        <v>0</v>
      </c>
      <c r="AR421" s="34">
        <f>'Other Stuff'!AS58*Scores!$E421</f>
        <v>0</v>
      </c>
      <c r="AS421" s="34">
        <f>'Other Stuff'!AT58*Scores!$E421</f>
        <v>0</v>
      </c>
      <c r="AT421" s="34">
        <f>'Other Stuff'!AU58*Scores!$E421</f>
        <v>0</v>
      </c>
      <c r="AU421" s="34">
        <f>'Other Stuff'!AV58*Scores!$E421</f>
        <v>0</v>
      </c>
      <c r="AV421" s="34">
        <f>'Other Stuff'!AW58*Scores!$E421</f>
        <v>0</v>
      </c>
      <c r="AW421" s="34">
        <f>'Other Stuff'!AX58*Scores!$E421</f>
        <v>0</v>
      </c>
      <c r="AX421" s="34">
        <f>'Other Stuff'!AY58*Scores!$E421</f>
        <v>0</v>
      </c>
      <c r="AY421" s="34">
        <f>'Other Stuff'!AZ58*Scores!$E421</f>
        <v>0</v>
      </c>
      <c r="AZ421" s="34">
        <f>'Other Stuff'!BA58*Scores!$E421</f>
        <v>0</v>
      </c>
    </row>
    <row r="422" spans="1:52" x14ac:dyDescent="0.3">
      <c r="A422">
        <f>'Other Stuff'!A59</f>
        <v>555</v>
      </c>
      <c r="B422" t="s">
        <v>654</v>
      </c>
      <c r="C422" t="str">
        <f>'Other Stuff'!D59</f>
        <v>Octonauts</v>
      </c>
      <c r="D422" s="34">
        <f>'Other Stuff'!E59</f>
        <v>1</v>
      </c>
      <c r="E422" s="34">
        <f>'Other Stuff'!F59</f>
        <v>1</v>
      </c>
      <c r="G422" s="34">
        <f>'Other Stuff'!H59*Scores!$E422</f>
        <v>1</v>
      </c>
      <c r="H422" s="34">
        <f>'Other Stuff'!I59*Scores!$E422</f>
        <v>1</v>
      </c>
      <c r="I422" s="34">
        <f>'Other Stuff'!J59*Scores!$E422</f>
        <v>1</v>
      </c>
      <c r="J422" s="34">
        <f>'Other Stuff'!K59*Scores!$E422</f>
        <v>1</v>
      </c>
      <c r="K422" s="34">
        <f>'Other Stuff'!L59*Scores!$E422</f>
        <v>1</v>
      </c>
      <c r="L422" s="34">
        <f>'Other Stuff'!M59*Scores!$E422</f>
        <v>1</v>
      </c>
      <c r="M422" s="34">
        <f>'Other Stuff'!N59*Scores!$E422</f>
        <v>1</v>
      </c>
      <c r="N422" s="34">
        <f>'Other Stuff'!O59*Scores!$E422</f>
        <v>1</v>
      </c>
      <c r="O422" s="34">
        <f>'Other Stuff'!P59*Scores!$E422</f>
        <v>1</v>
      </c>
      <c r="P422" s="34">
        <f>'Other Stuff'!Q59*Scores!$E422</f>
        <v>1</v>
      </c>
      <c r="Q422" s="34">
        <f>'Other Stuff'!R59*Scores!$E422</f>
        <v>1</v>
      </c>
      <c r="R422" s="34">
        <f>'Other Stuff'!S59*Scores!$E422</f>
        <v>1</v>
      </c>
      <c r="S422" s="34">
        <f>'Other Stuff'!T59*Scores!$E422</f>
        <v>1</v>
      </c>
      <c r="T422" s="34">
        <f>'Other Stuff'!U59*Scores!$E422</f>
        <v>1</v>
      </c>
      <c r="U422" s="34">
        <f>'Other Stuff'!V59*Scores!$E422</f>
        <v>1</v>
      </c>
      <c r="V422" s="34">
        <f>'Other Stuff'!W59*Scores!$E422</f>
        <v>1</v>
      </c>
      <c r="W422" s="34">
        <f>'Other Stuff'!X59*Scores!$E422</f>
        <v>1</v>
      </c>
      <c r="X422" s="34">
        <f>'Other Stuff'!Y59*Scores!$E422</f>
        <v>1</v>
      </c>
      <c r="Y422" s="34">
        <f>'Other Stuff'!Z59*Scores!$E422</f>
        <v>1</v>
      </c>
      <c r="Z422" s="34">
        <f>'Other Stuff'!AA59*Scores!$E422</f>
        <v>1</v>
      </c>
      <c r="AA422" s="34">
        <f>'Other Stuff'!AB59*Scores!$E422</f>
        <v>1</v>
      </c>
      <c r="AB422" s="34">
        <f>'Other Stuff'!AC59*Scores!$E422</f>
        <v>1</v>
      </c>
      <c r="AC422" s="34">
        <f>'Other Stuff'!AD59*Scores!$E422</f>
        <v>1</v>
      </c>
      <c r="AD422" s="34">
        <f>'Other Stuff'!AE59*Scores!$E422</f>
        <v>1</v>
      </c>
      <c r="AE422" s="34">
        <f>'Other Stuff'!AF59*Scores!$E422</f>
        <v>1</v>
      </c>
      <c r="AF422" s="34">
        <f>'Other Stuff'!AG59*Scores!$E422</f>
        <v>1</v>
      </c>
      <c r="AG422" s="34">
        <f>'Other Stuff'!AH59*Scores!$E422</f>
        <v>1</v>
      </c>
      <c r="AH422" s="34">
        <f>'Other Stuff'!AI59*Scores!$E422</f>
        <v>1</v>
      </c>
      <c r="AI422" s="34">
        <f>'Other Stuff'!AJ59*Scores!$E422</f>
        <v>0</v>
      </c>
      <c r="AJ422" s="34">
        <f>'Other Stuff'!AK59*Scores!$E422</f>
        <v>0</v>
      </c>
      <c r="AK422" s="34">
        <f>'Other Stuff'!AL59*Scores!$E422</f>
        <v>0</v>
      </c>
      <c r="AL422" s="34">
        <f>'Other Stuff'!AM59*Scores!$E422</f>
        <v>0</v>
      </c>
      <c r="AM422" s="34">
        <f>'Other Stuff'!AN59*Scores!$E422</f>
        <v>0</v>
      </c>
      <c r="AN422" s="34">
        <f>'Other Stuff'!AO59*Scores!$E422</f>
        <v>0</v>
      </c>
      <c r="AO422" s="34">
        <f>'Other Stuff'!AP59*Scores!$E422</f>
        <v>0</v>
      </c>
      <c r="AP422" s="34">
        <f>'Other Stuff'!AQ59*Scores!$E422</f>
        <v>0</v>
      </c>
      <c r="AQ422" s="34">
        <f>'Other Stuff'!AR59*Scores!$E422</f>
        <v>0</v>
      </c>
      <c r="AR422" s="34">
        <f>'Other Stuff'!AS59*Scores!$E422</f>
        <v>0</v>
      </c>
      <c r="AS422" s="34">
        <f>'Other Stuff'!AT59*Scores!$E422</f>
        <v>0</v>
      </c>
      <c r="AT422" s="34">
        <f>'Other Stuff'!AU59*Scores!$E422</f>
        <v>0</v>
      </c>
      <c r="AU422" s="34">
        <f>'Other Stuff'!AV59*Scores!$E422</f>
        <v>0</v>
      </c>
      <c r="AV422" s="34">
        <f>'Other Stuff'!AW59*Scores!$E422</f>
        <v>0</v>
      </c>
      <c r="AW422" s="34">
        <f>'Other Stuff'!AX59*Scores!$E422</f>
        <v>0</v>
      </c>
      <c r="AX422" s="34">
        <f>'Other Stuff'!AY59*Scores!$E422</f>
        <v>0</v>
      </c>
      <c r="AY422" s="34">
        <f>'Other Stuff'!AZ59*Scores!$E422</f>
        <v>0</v>
      </c>
      <c r="AZ422" s="34">
        <f>'Other Stuff'!BA59*Scores!$E422</f>
        <v>0</v>
      </c>
    </row>
    <row r="423" spans="1:52" x14ac:dyDescent="0.3">
      <c r="A423">
        <f>'Other Stuff'!A60</f>
        <v>556</v>
      </c>
      <c r="B423" t="s">
        <v>654</v>
      </c>
      <c r="C423" t="str">
        <f>'Other Stuff'!D60</f>
        <v>Up-to-date</v>
      </c>
      <c r="D423" s="34">
        <f>'Other Stuff'!E60</f>
        <v>1</v>
      </c>
      <c r="E423" s="34">
        <f>'Other Stuff'!F60</f>
        <v>1</v>
      </c>
      <c r="G423" s="34">
        <f>'Other Stuff'!H60*Scores!$E423</f>
        <v>0</v>
      </c>
      <c r="H423" s="34">
        <f>'Other Stuff'!I60*Scores!$E423</f>
        <v>1</v>
      </c>
      <c r="I423" s="34">
        <f>'Other Stuff'!J60*Scores!$E423</f>
        <v>1</v>
      </c>
      <c r="J423" s="34">
        <f>'Other Stuff'!K60*Scores!$E423</f>
        <v>1</v>
      </c>
      <c r="K423" s="34">
        <f>'Other Stuff'!L60*Scores!$E423</f>
        <v>1</v>
      </c>
      <c r="L423" s="34">
        <f>'Other Stuff'!M60*Scores!$E423</f>
        <v>1</v>
      </c>
      <c r="M423" s="34">
        <f>'Other Stuff'!N60*Scores!$E423</f>
        <v>1</v>
      </c>
      <c r="N423" s="34">
        <f>'Other Stuff'!O60*Scores!$E423</f>
        <v>1</v>
      </c>
      <c r="O423" s="34">
        <f>'Other Stuff'!P60*Scores!$E423</f>
        <v>1</v>
      </c>
      <c r="P423" s="34">
        <f>'Other Stuff'!Q60*Scores!$E423</f>
        <v>1</v>
      </c>
      <c r="Q423" s="34">
        <f>'Other Stuff'!R60*Scores!$E423</f>
        <v>1</v>
      </c>
      <c r="R423" s="34">
        <f>'Other Stuff'!S60*Scores!$E423</f>
        <v>1</v>
      </c>
      <c r="S423" s="34">
        <f>'Other Stuff'!T60*Scores!$E423</f>
        <v>1</v>
      </c>
      <c r="T423" s="34">
        <f>'Other Stuff'!U60*Scores!$E423</f>
        <v>1</v>
      </c>
      <c r="U423" s="34">
        <f>'Other Stuff'!V60*Scores!$E423</f>
        <v>1</v>
      </c>
      <c r="V423" s="34">
        <f>'Other Stuff'!W60*Scores!$E423</f>
        <v>1</v>
      </c>
      <c r="W423" s="34">
        <f>'Other Stuff'!X60*Scores!$E423</f>
        <v>1</v>
      </c>
      <c r="X423" s="34">
        <f>'Other Stuff'!Y60*Scores!$E423</f>
        <v>1</v>
      </c>
      <c r="Y423" s="34">
        <f>'Other Stuff'!Z60*Scores!$E423</f>
        <v>1</v>
      </c>
      <c r="Z423" s="34">
        <f>'Other Stuff'!AA60*Scores!$E423</f>
        <v>1</v>
      </c>
      <c r="AA423" s="34">
        <f>'Other Stuff'!AB60*Scores!$E423</f>
        <v>1</v>
      </c>
      <c r="AB423" s="34">
        <f>'Other Stuff'!AC60*Scores!$E423</f>
        <v>1</v>
      </c>
      <c r="AC423" s="34">
        <f>'Other Stuff'!AD60*Scores!$E423</f>
        <v>1</v>
      </c>
      <c r="AD423" s="34">
        <f>'Other Stuff'!AE60*Scores!$E423</f>
        <v>1</v>
      </c>
      <c r="AE423" s="34">
        <f>'Other Stuff'!AF60*Scores!$E423</f>
        <v>1</v>
      </c>
      <c r="AF423" s="34">
        <f>'Other Stuff'!AG60*Scores!$E423</f>
        <v>1</v>
      </c>
      <c r="AG423" s="34">
        <f>'Other Stuff'!AH60*Scores!$E423</f>
        <v>1</v>
      </c>
      <c r="AH423" s="34">
        <f>'Other Stuff'!AI60*Scores!$E423</f>
        <v>1</v>
      </c>
      <c r="AI423" s="34">
        <f>'Other Stuff'!AJ60*Scores!$E423</f>
        <v>0</v>
      </c>
      <c r="AJ423" s="34">
        <f>'Other Stuff'!AK60*Scores!$E423</f>
        <v>0</v>
      </c>
      <c r="AK423" s="34">
        <f>'Other Stuff'!AL60*Scores!$E423</f>
        <v>0</v>
      </c>
      <c r="AL423" s="34">
        <f>'Other Stuff'!AM60*Scores!$E423</f>
        <v>0</v>
      </c>
      <c r="AM423" s="34">
        <f>'Other Stuff'!AN60*Scores!$E423</f>
        <v>0</v>
      </c>
      <c r="AN423" s="34">
        <f>'Other Stuff'!AO60*Scores!$E423</f>
        <v>0</v>
      </c>
      <c r="AO423" s="34">
        <f>'Other Stuff'!AP60*Scores!$E423</f>
        <v>0</v>
      </c>
      <c r="AP423" s="34">
        <f>'Other Stuff'!AQ60*Scores!$E423</f>
        <v>0</v>
      </c>
      <c r="AQ423" s="34">
        <f>'Other Stuff'!AR60*Scores!$E423</f>
        <v>0</v>
      </c>
      <c r="AR423" s="34">
        <f>'Other Stuff'!AS60*Scores!$E423</f>
        <v>0</v>
      </c>
      <c r="AS423" s="34">
        <f>'Other Stuff'!AT60*Scores!$E423</f>
        <v>0</v>
      </c>
      <c r="AT423" s="34">
        <f>'Other Stuff'!AU60*Scores!$E423</f>
        <v>0</v>
      </c>
      <c r="AU423" s="34">
        <f>'Other Stuff'!AV60*Scores!$E423</f>
        <v>0</v>
      </c>
      <c r="AV423" s="34">
        <f>'Other Stuff'!AW60*Scores!$E423</f>
        <v>0</v>
      </c>
      <c r="AW423" s="34">
        <f>'Other Stuff'!AX60*Scores!$E423</f>
        <v>0</v>
      </c>
      <c r="AX423" s="34">
        <f>'Other Stuff'!AY60*Scores!$E423</f>
        <v>0</v>
      </c>
      <c r="AY423" s="34">
        <f>'Other Stuff'!AZ60*Scores!$E423</f>
        <v>0</v>
      </c>
      <c r="AZ423" s="34">
        <f>'Other Stuff'!BA60*Scores!$E423</f>
        <v>0</v>
      </c>
    </row>
    <row r="424" spans="1:52" x14ac:dyDescent="0.3">
      <c r="A424">
        <f>'Other Stuff'!A61</f>
        <v>557</v>
      </c>
      <c r="B424" t="s">
        <v>654</v>
      </c>
      <c r="C424" t="str">
        <f>'Other Stuff'!D61</f>
        <v>‘Winkle’ Brown</v>
      </c>
      <c r="D424" s="34">
        <f>'Other Stuff'!E61</f>
        <v>1</v>
      </c>
      <c r="E424" s="34">
        <f>'Other Stuff'!F61</f>
        <v>1</v>
      </c>
      <c r="G424" s="34">
        <f>'Other Stuff'!H61*Scores!$E424</f>
        <v>1</v>
      </c>
      <c r="H424" s="34">
        <f>'Other Stuff'!I61*Scores!$E424</f>
        <v>1</v>
      </c>
      <c r="I424" s="34">
        <f>'Other Stuff'!J61*Scores!$E424</f>
        <v>1</v>
      </c>
      <c r="J424" s="34">
        <f>'Other Stuff'!K61*Scores!$E424</f>
        <v>1</v>
      </c>
      <c r="K424" s="34">
        <f>'Other Stuff'!L61*Scores!$E424</f>
        <v>1</v>
      </c>
      <c r="L424" s="34">
        <f>'Other Stuff'!M61*Scores!$E424</f>
        <v>1</v>
      </c>
      <c r="M424" s="34">
        <f>'Other Stuff'!N61*Scores!$E424</f>
        <v>1</v>
      </c>
      <c r="N424" s="34">
        <f>'Other Stuff'!O61*Scores!$E424</f>
        <v>1</v>
      </c>
      <c r="O424" s="34">
        <f>'Other Stuff'!P61*Scores!$E424</f>
        <v>1</v>
      </c>
      <c r="P424" s="34">
        <f>'Other Stuff'!Q61*Scores!$E424</f>
        <v>1</v>
      </c>
      <c r="Q424" s="34">
        <f>'Other Stuff'!R61*Scores!$E424</f>
        <v>1</v>
      </c>
      <c r="R424" s="34">
        <f>'Other Stuff'!S61*Scores!$E424</f>
        <v>1</v>
      </c>
      <c r="S424" s="34">
        <f>'Other Stuff'!T61*Scores!$E424</f>
        <v>1</v>
      </c>
      <c r="T424" s="34">
        <f>'Other Stuff'!U61*Scores!$E424</f>
        <v>1</v>
      </c>
      <c r="U424" s="34">
        <f>'Other Stuff'!V61*Scores!$E424</f>
        <v>1</v>
      </c>
      <c r="V424" s="34">
        <f>'Other Stuff'!W61*Scores!$E424</f>
        <v>1</v>
      </c>
      <c r="W424" s="34">
        <f>'Other Stuff'!X61*Scores!$E424</f>
        <v>1</v>
      </c>
      <c r="X424" s="34">
        <f>'Other Stuff'!Y61*Scores!$E424</f>
        <v>1</v>
      </c>
      <c r="Y424" s="34">
        <f>'Other Stuff'!Z61*Scores!$E424</f>
        <v>1</v>
      </c>
      <c r="Z424" s="34">
        <f>'Other Stuff'!AA61*Scores!$E424</f>
        <v>1</v>
      </c>
      <c r="AA424" s="34">
        <f>'Other Stuff'!AB61*Scores!$E424</f>
        <v>1</v>
      </c>
      <c r="AB424" s="34">
        <f>'Other Stuff'!AC61*Scores!$E424</f>
        <v>1</v>
      </c>
      <c r="AC424" s="34">
        <f>'Other Stuff'!AD61*Scores!$E424</f>
        <v>1</v>
      </c>
      <c r="AD424" s="34">
        <f>'Other Stuff'!AE61*Scores!$E424</f>
        <v>1</v>
      </c>
      <c r="AE424" s="34">
        <f>'Other Stuff'!AF61*Scores!$E424</f>
        <v>1</v>
      </c>
      <c r="AF424" s="34">
        <f>'Other Stuff'!AG61*Scores!$E424</f>
        <v>1</v>
      </c>
      <c r="AG424" s="34">
        <f>'Other Stuff'!AH61*Scores!$E424</f>
        <v>1</v>
      </c>
      <c r="AH424" s="34">
        <f>'Other Stuff'!AI61*Scores!$E424</f>
        <v>1</v>
      </c>
      <c r="AI424" s="34">
        <f>'Other Stuff'!AJ61*Scores!$E424</f>
        <v>0</v>
      </c>
      <c r="AJ424" s="34">
        <f>'Other Stuff'!AK61*Scores!$E424</f>
        <v>0</v>
      </c>
      <c r="AK424" s="34">
        <f>'Other Stuff'!AL61*Scores!$E424</f>
        <v>0</v>
      </c>
      <c r="AL424" s="34">
        <f>'Other Stuff'!AM61*Scores!$E424</f>
        <v>0</v>
      </c>
      <c r="AM424" s="34">
        <f>'Other Stuff'!AN61*Scores!$E424</f>
        <v>0</v>
      </c>
      <c r="AN424" s="34">
        <f>'Other Stuff'!AO61*Scores!$E424</f>
        <v>0</v>
      </c>
      <c r="AO424" s="34">
        <f>'Other Stuff'!AP61*Scores!$E424</f>
        <v>0</v>
      </c>
      <c r="AP424" s="34">
        <f>'Other Stuff'!AQ61*Scores!$E424</f>
        <v>0</v>
      </c>
      <c r="AQ424" s="34">
        <f>'Other Stuff'!AR61*Scores!$E424</f>
        <v>0</v>
      </c>
      <c r="AR424" s="34">
        <f>'Other Stuff'!AS61*Scores!$E424</f>
        <v>0</v>
      </c>
      <c r="AS424" s="34">
        <f>'Other Stuff'!AT61*Scores!$E424</f>
        <v>0</v>
      </c>
      <c r="AT424" s="34">
        <f>'Other Stuff'!AU61*Scores!$E424</f>
        <v>0</v>
      </c>
      <c r="AU424" s="34">
        <f>'Other Stuff'!AV61*Scores!$E424</f>
        <v>0</v>
      </c>
      <c r="AV424" s="34">
        <f>'Other Stuff'!AW61*Scores!$E424</f>
        <v>0</v>
      </c>
      <c r="AW424" s="34">
        <f>'Other Stuff'!AX61*Scores!$E424</f>
        <v>0</v>
      </c>
      <c r="AX424" s="34">
        <f>'Other Stuff'!AY61*Scores!$E424</f>
        <v>0</v>
      </c>
      <c r="AY424" s="34">
        <f>'Other Stuff'!AZ61*Scores!$E424</f>
        <v>0</v>
      </c>
      <c r="AZ424" s="34">
        <f>'Other Stuff'!BA61*Scores!$E424</f>
        <v>0</v>
      </c>
    </row>
    <row r="425" spans="1:52" x14ac:dyDescent="0.3">
      <c r="A425">
        <f>'Other Stuff'!A62</f>
        <v>558</v>
      </c>
      <c r="B425" t="s">
        <v>654</v>
      </c>
      <c r="C425" t="str">
        <f>'Other Stuff'!D62</f>
        <v>Hierophant</v>
      </c>
      <c r="D425" s="34">
        <f>'Other Stuff'!E62</f>
        <v>1</v>
      </c>
      <c r="E425" s="34">
        <f>'Other Stuff'!F62</f>
        <v>1</v>
      </c>
      <c r="G425" s="34">
        <f>'Other Stuff'!H62*Scores!$E425</f>
        <v>1</v>
      </c>
      <c r="H425" s="34">
        <f>'Other Stuff'!I62*Scores!$E425</f>
        <v>1</v>
      </c>
      <c r="I425" s="34">
        <f>'Other Stuff'!J62*Scores!$E425</f>
        <v>1</v>
      </c>
      <c r="J425" s="34">
        <f>'Other Stuff'!K62*Scores!$E425</f>
        <v>1</v>
      </c>
      <c r="K425" s="34">
        <f>'Other Stuff'!L62*Scores!$E425</f>
        <v>1</v>
      </c>
      <c r="L425" s="34">
        <f>'Other Stuff'!M62*Scores!$E425</f>
        <v>1</v>
      </c>
      <c r="M425" s="34">
        <f>'Other Stuff'!N62*Scores!$E425</f>
        <v>1</v>
      </c>
      <c r="N425" s="34">
        <f>'Other Stuff'!O62*Scores!$E425</f>
        <v>1</v>
      </c>
      <c r="O425" s="34">
        <f>'Other Stuff'!P62*Scores!$E425</f>
        <v>1</v>
      </c>
      <c r="P425" s="34">
        <f>'Other Stuff'!Q62*Scores!$E425</f>
        <v>1</v>
      </c>
      <c r="Q425" s="34">
        <f>'Other Stuff'!R62*Scores!$E425</f>
        <v>1</v>
      </c>
      <c r="R425" s="34">
        <f>'Other Stuff'!S62*Scores!$E425</f>
        <v>1</v>
      </c>
      <c r="S425" s="34">
        <f>'Other Stuff'!T62*Scores!$E425</f>
        <v>1</v>
      </c>
      <c r="T425" s="34">
        <f>'Other Stuff'!U62*Scores!$E425</f>
        <v>1</v>
      </c>
      <c r="U425" s="34">
        <f>'Other Stuff'!V62*Scores!$E425</f>
        <v>1</v>
      </c>
      <c r="V425" s="34">
        <f>'Other Stuff'!W62*Scores!$E425</f>
        <v>1</v>
      </c>
      <c r="W425" s="34">
        <f>'Other Stuff'!X62*Scores!$E425</f>
        <v>1</v>
      </c>
      <c r="X425" s="34">
        <f>'Other Stuff'!Y62*Scores!$E425</f>
        <v>1</v>
      </c>
      <c r="Y425" s="34">
        <f>'Other Stuff'!Z62*Scores!$E425</f>
        <v>1</v>
      </c>
      <c r="Z425" s="34">
        <f>'Other Stuff'!AA62*Scores!$E425</f>
        <v>1</v>
      </c>
      <c r="AA425" s="34">
        <f>'Other Stuff'!AB62*Scores!$E425</f>
        <v>1</v>
      </c>
      <c r="AB425" s="34">
        <f>'Other Stuff'!AC62*Scores!$E425</f>
        <v>1</v>
      </c>
      <c r="AC425" s="34">
        <f>'Other Stuff'!AD62*Scores!$E425</f>
        <v>1</v>
      </c>
      <c r="AD425" s="34">
        <f>'Other Stuff'!AE62*Scores!$E425</f>
        <v>1</v>
      </c>
      <c r="AE425" s="34">
        <f>'Other Stuff'!AF62*Scores!$E425</f>
        <v>1</v>
      </c>
      <c r="AF425" s="34">
        <f>'Other Stuff'!AG62*Scores!$E425</f>
        <v>1</v>
      </c>
      <c r="AG425" s="34">
        <f>'Other Stuff'!AH62*Scores!$E425</f>
        <v>1</v>
      </c>
      <c r="AH425" s="34">
        <f>'Other Stuff'!AI62*Scores!$E425</f>
        <v>1</v>
      </c>
      <c r="AI425" s="34">
        <f>'Other Stuff'!AJ62*Scores!$E425</f>
        <v>0</v>
      </c>
      <c r="AJ425" s="34">
        <f>'Other Stuff'!AK62*Scores!$E425</f>
        <v>0</v>
      </c>
      <c r="AK425" s="34">
        <f>'Other Stuff'!AL62*Scores!$E425</f>
        <v>0</v>
      </c>
      <c r="AL425" s="34">
        <f>'Other Stuff'!AM62*Scores!$E425</f>
        <v>0</v>
      </c>
      <c r="AM425" s="34">
        <f>'Other Stuff'!AN62*Scores!$E425</f>
        <v>0</v>
      </c>
      <c r="AN425" s="34">
        <f>'Other Stuff'!AO62*Scores!$E425</f>
        <v>0</v>
      </c>
      <c r="AO425" s="34">
        <f>'Other Stuff'!AP62*Scores!$E425</f>
        <v>0</v>
      </c>
      <c r="AP425" s="34">
        <f>'Other Stuff'!AQ62*Scores!$E425</f>
        <v>0</v>
      </c>
      <c r="AQ425" s="34">
        <f>'Other Stuff'!AR62*Scores!$E425</f>
        <v>0</v>
      </c>
      <c r="AR425" s="34">
        <f>'Other Stuff'!AS62*Scores!$E425</f>
        <v>0</v>
      </c>
      <c r="AS425" s="34">
        <f>'Other Stuff'!AT62*Scores!$E425</f>
        <v>0</v>
      </c>
      <c r="AT425" s="34">
        <f>'Other Stuff'!AU62*Scores!$E425</f>
        <v>0</v>
      </c>
      <c r="AU425" s="34">
        <f>'Other Stuff'!AV62*Scores!$E425</f>
        <v>0</v>
      </c>
      <c r="AV425" s="34">
        <f>'Other Stuff'!AW62*Scores!$E425</f>
        <v>0</v>
      </c>
      <c r="AW425" s="34">
        <f>'Other Stuff'!AX62*Scores!$E425</f>
        <v>0</v>
      </c>
      <c r="AX425" s="34">
        <f>'Other Stuff'!AY62*Scores!$E425</f>
        <v>0</v>
      </c>
      <c r="AY425" s="34">
        <f>'Other Stuff'!AZ62*Scores!$E425</f>
        <v>0</v>
      </c>
      <c r="AZ425" s="34">
        <f>'Other Stuff'!BA62*Scores!$E425</f>
        <v>0</v>
      </c>
    </row>
    <row r="426" spans="1:52" x14ac:dyDescent="0.3">
      <c r="A426">
        <f>'Other Stuff'!A63</f>
        <v>559</v>
      </c>
      <c r="B426" t="s">
        <v>654</v>
      </c>
      <c r="C426" t="str">
        <f>'Other Stuff'!D63</f>
        <v>Oberon</v>
      </c>
      <c r="D426" s="34">
        <f>'Other Stuff'!E63</f>
        <v>1</v>
      </c>
      <c r="E426" s="34">
        <f>'Other Stuff'!F63</f>
        <v>1</v>
      </c>
      <c r="G426" s="34">
        <f>'Other Stuff'!H63*Scores!$E426</f>
        <v>1</v>
      </c>
      <c r="H426" s="34">
        <f>'Other Stuff'!I63*Scores!$E426</f>
        <v>1</v>
      </c>
      <c r="I426" s="34">
        <f>'Other Stuff'!J63*Scores!$E426</f>
        <v>1</v>
      </c>
      <c r="J426" s="34">
        <f>'Other Stuff'!K63*Scores!$E426</f>
        <v>1</v>
      </c>
      <c r="K426" s="34">
        <f>'Other Stuff'!L63*Scores!$E426</f>
        <v>1</v>
      </c>
      <c r="L426" s="34">
        <f>'Other Stuff'!M63*Scores!$E426</f>
        <v>1</v>
      </c>
      <c r="M426" s="34">
        <f>'Other Stuff'!N63*Scores!$E426</f>
        <v>1</v>
      </c>
      <c r="N426" s="34">
        <f>'Other Stuff'!O63*Scores!$E426</f>
        <v>1</v>
      </c>
      <c r="O426" s="34">
        <f>'Other Stuff'!P63*Scores!$E426</f>
        <v>1</v>
      </c>
      <c r="P426" s="34">
        <f>'Other Stuff'!Q63*Scores!$E426</f>
        <v>1</v>
      </c>
      <c r="Q426" s="34">
        <f>'Other Stuff'!R63*Scores!$E426</f>
        <v>1</v>
      </c>
      <c r="R426" s="34">
        <f>'Other Stuff'!S63*Scores!$E426</f>
        <v>1</v>
      </c>
      <c r="S426" s="34">
        <f>'Other Stuff'!T63*Scores!$E426</f>
        <v>1</v>
      </c>
      <c r="T426" s="34">
        <f>'Other Stuff'!U63*Scores!$E426</f>
        <v>1</v>
      </c>
      <c r="U426" s="34">
        <f>'Other Stuff'!V63*Scores!$E426</f>
        <v>1</v>
      </c>
      <c r="V426" s="34">
        <f>'Other Stuff'!W63*Scores!$E426</f>
        <v>1</v>
      </c>
      <c r="W426" s="34">
        <f>'Other Stuff'!X63*Scores!$E426</f>
        <v>1</v>
      </c>
      <c r="X426" s="34">
        <f>'Other Stuff'!Y63*Scores!$E426</f>
        <v>1</v>
      </c>
      <c r="Y426" s="34">
        <f>'Other Stuff'!Z63*Scores!$E426</f>
        <v>1</v>
      </c>
      <c r="Z426" s="34">
        <f>'Other Stuff'!AA63*Scores!$E426</f>
        <v>1</v>
      </c>
      <c r="AA426" s="34">
        <f>'Other Stuff'!AB63*Scores!$E426</f>
        <v>1</v>
      </c>
      <c r="AB426" s="34">
        <f>'Other Stuff'!AC63*Scores!$E426</f>
        <v>1</v>
      </c>
      <c r="AC426" s="34">
        <f>'Other Stuff'!AD63*Scores!$E426</f>
        <v>1</v>
      </c>
      <c r="AD426" s="34">
        <f>'Other Stuff'!AE63*Scores!$E426</f>
        <v>1</v>
      </c>
      <c r="AE426" s="34">
        <f>'Other Stuff'!AF63*Scores!$E426</f>
        <v>1</v>
      </c>
      <c r="AF426" s="34">
        <f>'Other Stuff'!AG63*Scores!$E426</f>
        <v>1</v>
      </c>
      <c r="AG426" s="34">
        <f>'Other Stuff'!AH63*Scores!$E426</f>
        <v>1</v>
      </c>
      <c r="AH426" s="34">
        <f>'Other Stuff'!AI63*Scores!$E426</f>
        <v>1</v>
      </c>
      <c r="AI426" s="34">
        <f>'Other Stuff'!AJ63*Scores!$E426</f>
        <v>0</v>
      </c>
      <c r="AJ426" s="34">
        <f>'Other Stuff'!AK63*Scores!$E426</f>
        <v>0</v>
      </c>
      <c r="AK426" s="34">
        <f>'Other Stuff'!AL63*Scores!$E426</f>
        <v>0</v>
      </c>
      <c r="AL426" s="34">
        <f>'Other Stuff'!AM63*Scores!$E426</f>
        <v>0</v>
      </c>
      <c r="AM426" s="34">
        <f>'Other Stuff'!AN63*Scores!$E426</f>
        <v>0</v>
      </c>
      <c r="AN426" s="34">
        <f>'Other Stuff'!AO63*Scores!$E426</f>
        <v>0</v>
      </c>
      <c r="AO426" s="34">
        <f>'Other Stuff'!AP63*Scores!$E426</f>
        <v>0</v>
      </c>
      <c r="AP426" s="34">
        <f>'Other Stuff'!AQ63*Scores!$E426</f>
        <v>0</v>
      </c>
      <c r="AQ426" s="34">
        <f>'Other Stuff'!AR63*Scores!$E426</f>
        <v>0</v>
      </c>
      <c r="AR426" s="34">
        <f>'Other Stuff'!AS63*Scores!$E426</f>
        <v>0</v>
      </c>
      <c r="AS426" s="34">
        <f>'Other Stuff'!AT63*Scores!$E426</f>
        <v>0</v>
      </c>
      <c r="AT426" s="34">
        <f>'Other Stuff'!AU63*Scores!$E426</f>
        <v>0</v>
      </c>
      <c r="AU426" s="34">
        <f>'Other Stuff'!AV63*Scores!$E426</f>
        <v>0</v>
      </c>
      <c r="AV426" s="34">
        <f>'Other Stuff'!AW63*Scores!$E426</f>
        <v>0</v>
      </c>
      <c r="AW426" s="34">
        <f>'Other Stuff'!AX63*Scores!$E426</f>
        <v>0</v>
      </c>
      <c r="AX426" s="34">
        <f>'Other Stuff'!AY63*Scores!$E426</f>
        <v>0</v>
      </c>
      <c r="AY426" s="34">
        <f>'Other Stuff'!AZ63*Scores!$E426</f>
        <v>0</v>
      </c>
      <c r="AZ426" s="34">
        <f>'Other Stuff'!BA63*Scores!$E426</f>
        <v>0</v>
      </c>
    </row>
    <row r="427" spans="1:52" x14ac:dyDescent="0.3">
      <c r="A427">
        <f>'Other Stuff'!A64</f>
        <v>560</v>
      </c>
      <c r="B427" t="s">
        <v>654</v>
      </c>
      <c r="C427" t="str">
        <f>'Other Stuff'!D64</f>
        <v>Torsk</v>
      </c>
      <c r="D427" s="34">
        <f>'Other Stuff'!E64</f>
        <v>1</v>
      </c>
      <c r="E427" s="34">
        <f>'Other Stuff'!F64</f>
        <v>1</v>
      </c>
      <c r="G427" s="34">
        <f>'Other Stuff'!H64*Scores!$E427</f>
        <v>1</v>
      </c>
      <c r="H427" s="34">
        <f>'Other Stuff'!I64*Scores!$E427</f>
        <v>1</v>
      </c>
      <c r="I427" s="34">
        <f>'Other Stuff'!J64*Scores!$E427</f>
        <v>1</v>
      </c>
      <c r="J427" s="34">
        <f>'Other Stuff'!K64*Scores!$E427</f>
        <v>1</v>
      </c>
      <c r="K427" s="34">
        <f>'Other Stuff'!L64*Scores!$E427</f>
        <v>1</v>
      </c>
      <c r="L427" s="34">
        <f>'Other Stuff'!M64*Scores!$E427</f>
        <v>1</v>
      </c>
      <c r="M427" s="34">
        <f>'Other Stuff'!N64*Scores!$E427</f>
        <v>1</v>
      </c>
      <c r="N427" s="34">
        <f>'Other Stuff'!O64*Scores!$E427</f>
        <v>1</v>
      </c>
      <c r="O427" s="34">
        <f>'Other Stuff'!P64*Scores!$E427</f>
        <v>1</v>
      </c>
      <c r="P427" s="34">
        <f>'Other Stuff'!Q64*Scores!$E427</f>
        <v>1</v>
      </c>
      <c r="Q427" s="34">
        <f>'Other Stuff'!R64*Scores!$E427</f>
        <v>1</v>
      </c>
      <c r="R427" s="34">
        <f>'Other Stuff'!S64*Scores!$E427</f>
        <v>1</v>
      </c>
      <c r="S427" s="34">
        <f>'Other Stuff'!T64*Scores!$E427</f>
        <v>1</v>
      </c>
      <c r="T427" s="34">
        <f>'Other Stuff'!U64*Scores!$E427</f>
        <v>1</v>
      </c>
      <c r="U427" s="34">
        <f>'Other Stuff'!V64*Scores!$E427</f>
        <v>1</v>
      </c>
      <c r="V427" s="34">
        <f>'Other Stuff'!W64*Scores!$E427</f>
        <v>1</v>
      </c>
      <c r="W427" s="34">
        <f>'Other Stuff'!X64*Scores!$E427</f>
        <v>1</v>
      </c>
      <c r="X427" s="34">
        <f>'Other Stuff'!Y64*Scores!$E427</f>
        <v>1</v>
      </c>
      <c r="Y427" s="34">
        <f>'Other Stuff'!Z64*Scores!$E427</f>
        <v>1</v>
      </c>
      <c r="Z427" s="34">
        <f>'Other Stuff'!AA64*Scores!$E427</f>
        <v>1</v>
      </c>
      <c r="AA427" s="34">
        <f>'Other Stuff'!AB64*Scores!$E427</f>
        <v>1</v>
      </c>
      <c r="AB427" s="34">
        <f>'Other Stuff'!AC64*Scores!$E427</f>
        <v>1</v>
      </c>
      <c r="AC427" s="34">
        <f>'Other Stuff'!AD64*Scores!$E427</f>
        <v>1</v>
      </c>
      <c r="AD427" s="34">
        <f>'Other Stuff'!AE64*Scores!$E427</f>
        <v>1</v>
      </c>
      <c r="AE427" s="34">
        <f>'Other Stuff'!AF64*Scores!$E427</f>
        <v>1</v>
      </c>
      <c r="AF427" s="34">
        <f>'Other Stuff'!AG64*Scores!$E427</f>
        <v>1</v>
      </c>
      <c r="AG427" s="34">
        <f>'Other Stuff'!AH64*Scores!$E427</f>
        <v>1</v>
      </c>
      <c r="AH427" s="34">
        <f>'Other Stuff'!AI64*Scores!$E427</f>
        <v>1</v>
      </c>
      <c r="AI427" s="34">
        <f>'Other Stuff'!AJ64*Scores!$E427</f>
        <v>0</v>
      </c>
      <c r="AJ427" s="34">
        <f>'Other Stuff'!AK64*Scores!$E427</f>
        <v>0</v>
      </c>
      <c r="AK427" s="34">
        <f>'Other Stuff'!AL64*Scores!$E427</f>
        <v>0</v>
      </c>
      <c r="AL427" s="34">
        <f>'Other Stuff'!AM64*Scores!$E427</f>
        <v>0</v>
      </c>
      <c r="AM427" s="34">
        <f>'Other Stuff'!AN64*Scores!$E427</f>
        <v>0</v>
      </c>
      <c r="AN427" s="34">
        <f>'Other Stuff'!AO64*Scores!$E427</f>
        <v>0</v>
      </c>
      <c r="AO427" s="34">
        <f>'Other Stuff'!AP64*Scores!$E427</f>
        <v>0</v>
      </c>
      <c r="AP427" s="34">
        <f>'Other Stuff'!AQ64*Scores!$E427</f>
        <v>0</v>
      </c>
      <c r="AQ427" s="34">
        <f>'Other Stuff'!AR64*Scores!$E427</f>
        <v>0</v>
      </c>
      <c r="AR427" s="34">
        <f>'Other Stuff'!AS64*Scores!$E427</f>
        <v>0</v>
      </c>
      <c r="AS427" s="34">
        <f>'Other Stuff'!AT64*Scores!$E427</f>
        <v>0</v>
      </c>
      <c r="AT427" s="34">
        <f>'Other Stuff'!AU64*Scores!$E427</f>
        <v>0</v>
      </c>
      <c r="AU427" s="34">
        <f>'Other Stuff'!AV64*Scores!$E427</f>
        <v>0</v>
      </c>
      <c r="AV427" s="34">
        <f>'Other Stuff'!AW64*Scores!$E427</f>
        <v>0</v>
      </c>
      <c r="AW427" s="34">
        <f>'Other Stuff'!AX64*Scores!$E427</f>
        <v>0</v>
      </c>
      <c r="AX427" s="34">
        <f>'Other Stuff'!AY64*Scores!$E427</f>
        <v>0</v>
      </c>
      <c r="AY427" s="34">
        <f>'Other Stuff'!AZ64*Scores!$E427</f>
        <v>0</v>
      </c>
      <c r="AZ427" s="34">
        <f>'Other Stuff'!BA64*Scores!$E427</f>
        <v>0</v>
      </c>
    </row>
    <row r="428" spans="1:52" x14ac:dyDescent="0.3">
      <c r="A428">
        <f>'Other Stuff'!A65</f>
        <v>561</v>
      </c>
      <c r="B428" t="s">
        <v>654</v>
      </c>
      <c r="C428" t="str">
        <f>'Other Stuff'!D65</f>
        <v>Ursatz</v>
      </c>
      <c r="D428" s="34">
        <f>'Other Stuff'!E65</f>
        <v>1</v>
      </c>
      <c r="E428" s="34">
        <f>'Other Stuff'!F65</f>
        <v>1</v>
      </c>
      <c r="G428" s="34">
        <f>'Other Stuff'!H65*Scores!$E428</f>
        <v>1</v>
      </c>
      <c r="H428" s="34">
        <f>'Other Stuff'!I65*Scores!$E428</f>
        <v>1</v>
      </c>
      <c r="I428" s="34">
        <f>'Other Stuff'!J65*Scores!$E428</f>
        <v>1</v>
      </c>
      <c r="J428" s="34">
        <f>'Other Stuff'!K65*Scores!$E428</f>
        <v>1</v>
      </c>
      <c r="K428" s="34">
        <f>'Other Stuff'!L65*Scores!$E428</f>
        <v>1</v>
      </c>
      <c r="L428" s="34">
        <f>'Other Stuff'!M65*Scores!$E428</f>
        <v>1</v>
      </c>
      <c r="M428" s="34">
        <f>'Other Stuff'!N65*Scores!$E428</f>
        <v>1</v>
      </c>
      <c r="N428" s="34">
        <f>'Other Stuff'!O65*Scores!$E428</f>
        <v>1</v>
      </c>
      <c r="O428" s="34">
        <f>'Other Stuff'!P65*Scores!$E428</f>
        <v>1</v>
      </c>
      <c r="P428" s="34">
        <f>'Other Stuff'!Q65*Scores!$E428</f>
        <v>1</v>
      </c>
      <c r="Q428" s="34">
        <f>'Other Stuff'!R65*Scores!$E428</f>
        <v>1</v>
      </c>
      <c r="R428" s="34">
        <f>'Other Stuff'!S65*Scores!$E428</f>
        <v>1</v>
      </c>
      <c r="S428" s="34">
        <f>'Other Stuff'!T65*Scores!$E428</f>
        <v>1</v>
      </c>
      <c r="T428" s="34">
        <f>'Other Stuff'!U65*Scores!$E428</f>
        <v>1</v>
      </c>
      <c r="U428" s="34">
        <f>'Other Stuff'!V65*Scores!$E428</f>
        <v>1</v>
      </c>
      <c r="V428" s="34">
        <f>'Other Stuff'!W65*Scores!$E428</f>
        <v>1</v>
      </c>
      <c r="W428" s="34">
        <f>'Other Stuff'!X65*Scores!$E428</f>
        <v>1</v>
      </c>
      <c r="X428" s="34">
        <f>'Other Stuff'!Y65*Scores!$E428</f>
        <v>1</v>
      </c>
      <c r="Y428" s="34">
        <f>'Other Stuff'!Z65*Scores!$E428</f>
        <v>1</v>
      </c>
      <c r="Z428" s="34">
        <f>'Other Stuff'!AA65*Scores!$E428</f>
        <v>1</v>
      </c>
      <c r="AA428" s="34">
        <f>'Other Stuff'!AB65*Scores!$E428</f>
        <v>1</v>
      </c>
      <c r="AB428" s="34">
        <f>'Other Stuff'!AC65*Scores!$E428</f>
        <v>1</v>
      </c>
      <c r="AC428" s="34">
        <f>'Other Stuff'!AD65*Scores!$E428</f>
        <v>1</v>
      </c>
      <c r="AD428" s="34">
        <f>'Other Stuff'!AE65*Scores!$E428</f>
        <v>1</v>
      </c>
      <c r="AE428" s="34">
        <f>'Other Stuff'!AF65*Scores!$E428</f>
        <v>1</v>
      </c>
      <c r="AF428" s="34">
        <f>'Other Stuff'!AG65*Scores!$E428</f>
        <v>1</v>
      </c>
      <c r="AG428" s="34">
        <f>'Other Stuff'!AH65*Scores!$E428</f>
        <v>1</v>
      </c>
      <c r="AH428" s="34">
        <f>'Other Stuff'!AI65*Scores!$E428</f>
        <v>1</v>
      </c>
      <c r="AI428" s="34">
        <f>'Other Stuff'!AJ65*Scores!$E428</f>
        <v>0</v>
      </c>
      <c r="AJ428" s="34">
        <f>'Other Stuff'!AK65*Scores!$E428</f>
        <v>0</v>
      </c>
      <c r="AK428" s="34">
        <f>'Other Stuff'!AL65*Scores!$E428</f>
        <v>0</v>
      </c>
      <c r="AL428" s="34">
        <f>'Other Stuff'!AM65*Scores!$E428</f>
        <v>0</v>
      </c>
      <c r="AM428" s="34">
        <f>'Other Stuff'!AN65*Scores!$E428</f>
        <v>0</v>
      </c>
      <c r="AN428" s="34">
        <f>'Other Stuff'!AO65*Scores!$E428</f>
        <v>0</v>
      </c>
      <c r="AO428" s="34">
        <f>'Other Stuff'!AP65*Scores!$E428</f>
        <v>0</v>
      </c>
      <c r="AP428" s="34">
        <f>'Other Stuff'!AQ65*Scores!$E428</f>
        <v>0</v>
      </c>
      <c r="AQ428" s="34">
        <f>'Other Stuff'!AR65*Scores!$E428</f>
        <v>0</v>
      </c>
      <c r="AR428" s="34">
        <f>'Other Stuff'!AS65*Scores!$E428</f>
        <v>0</v>
      </c>
      <c r="AS428" s="34">
        <f>'Other Stuff'!AT65*Scores!$E428</f>
        <v>0</v>
      </c>
      <c r="AT428" s="34">
        <f>'Other Stuff'!AU65*Scores!$E428</f>
        <v>0</v>
      </c>
      <c r="AU428" s="34">
        <f>'Other Stuff'!AV65*Scores!$E428</f>
        <v>0</v>
      </c>
      <c r="AV428" s="34">
        <f>'Other Stuff'!AW65*Scores!$E428</f>
        <v>0</v>
      </c>
      <c r="AW428" s="34">
        <f>'Other Stuff'!AX65*Scores!$E428</f>
        <v>0</v>
      </c>
      <c r="AX428" s="34">
        <f>'Other Stuff'!AY65*Scores!$E428</f>
        <v>0</v>
      </c>
      <c r="AY428" s="34">
        <f>'Other Stuff'!AZ65*Scores!$E428</f>
        <v>0</v>
      </c>
      <c r="AZ428" s="34">
        <f>'Other Stuff'!BA65*Scores!$E428</f>
        <v>0</v>
      </c>
    </row>
    <row r="429" spans="1:52" x14ac:dyDescent="0.3">
      <c r="A429">
        <f>'Other Stuff'!A66</f>
        <v>562</v>
      </c>
      <c r="B429" t="s">
        <v>654</v>
      </c>
      <c r="C429" t="str">
        <f>'Other Stuff'!D66</f>
        <v>RedFox</v>
      </c>
      <c r="D429" s="34">
        <f>'Other Stuff'!E66</f>
        <v>1</v>
      </c>
      <c r="E429" s="34">
        <f>'Other Stuff'!F66</f>
        <v>1</v>
      </c>
      <c r="G429" s="34">
        <f>'Other Stuff'!H66*Scores!$E429</f>
        <v>1</v>
      </c>
      <c r="H429" s="34">
        <f>'Other Stuff'!I66*Scores!$E429</f>
        <v>1</v>
      </c>
      <c r="I429" s="34">
        <f>'Other Stuff'!J66*Scores!$E429</f>
        <v>1</v>
      </c>
      <c r="J429" s="34">
        <f>'Other Stuff'!K66*Scores!$E429</f>
        <v>1</v>
      </c>
      <c r="K429" s="34">
        <f>'Other Stuff'!L66*Scores!$E429</f>
        <v>1</v>
      </c>
      <c r="L429" s="34">
        <f>'Other Stuff'!M66*Scores!$E429</f>
        <v>1</v>
      </c>
      <c r="M429" s="34">
        <f>'Other Stuff'!N66*Scores!$E429</f>
        <v>1</v>
      </c>
      <c r="N429" s="34">
        <f>'Other Stuff'!O66*Scores!$E429</f>
        <v>1</v>
      </c>
      <c r="O429" s="34">
        <f>'Other Stuff'!P66*Scores!$E429</f>
        <v>1</v>
      </c>
      <c r="P429" s="34">
        <f>'Other Stuff'!Q66*Scores!$E429</f>
        <v>1</v>
      </c>
      <c r="Q429" s="34">
        <f>'Other Stuff'!R66*Scores!$E429</f>
        <v>1</v>
      </c>
      <c r="R429" s="34">
        <f>'Other Stuff'!S66*Scores!$E429</f>
        <v>1</v>
      </c>
      <c r="S429" s="34">
        <f>'Other Stuff'!T66*Scores!$E429</f>
        <v>1</v>
      </c>
      <c r="T429" s="34">
        <f>'Other Stuff'!U66*Scores!$E429</f>
        <v>1</v>
      </c>
      <c r="U429" s="34">
        <f>'Other Stuff'!V66*Scores!$E429</f>
        <v>1</v>
      </c>
      <c r="V429" s="34">
        <f>'Other Stuff'!W66*Scores!$E429</f>
        <v>1</v>
      </c>
      <c r="W429" s="34">
        <f>'Other Stuff'!X66*Scores!$E429</f>
        <v>1</v>
      </c>
      <c r="X429" s="34">
        <f>'Other Stuff'!Y66*Scores!$E429</f>
        <v>1</v>
      </c>
      <c r="Y429" s="34">
        <f>'Other Stuff'!Z66*Scores!$E429</f>
        <v>1</v>
      </c>
      <c r="Z429" s="34">
        <f>'Other Stuff'!AA66*Scores!$E429</f>
        <v>1</v>
      </c>
      <c r="AA429" s="34">
        <f>'Other Stuff'!AB66*Scores!$E429</f>
        <v>1</v>
      </c>
      <c r="AB429" s="34">
        <f>'Other Stuff'!AC66*Scores!$E429</f>
        <v>1</v>
      </c>
      <c r="AC429" s="34">
        <f>'Other Stuff'!AD66*Scores!$E429</f>
        <v>1</v>
      </c>
      <c r="AD429" s="34">
        <f>'Other Stuff'!AE66*Scores!$E429</f>
        <v>1</v>
      </c>
      <c r="AE429" s="34">
        <f>'Other Stuff'!AF66*Scores!$E429</f>
        <v>1</v>
      </c>
      <c r="AF429" s="34">
        <f>'Other Stuff'!AG66*Scores!$E429</f>
        <v>1</v>
      </c>
      <c r="AG429" s="34">
        <f>'Other Stuff'!AH66*Scores!$E429</f>
        <v>1</v>
      </c>
      <c r="AH429" s="34">
        <f>'Other Stuff'!AI66*Scores!$E429</f>
        <v>1</v>
      </c>
      <c r="AI429" s="34">
        <f>'Other Stuff'!AJ66*Scores!$E429</f>
        <v>0</v>
      </c>
      <c r="AJ429" s="34">
        <f>'Other Stuff'!AK66*Scores!$E429</f>
        <v>0</v>
      </c>
      <c r="AK429" s="34">
        <f>'Other Stuff'!AL66*Scores!$E429</f>
        <v>0</v>
      </c>
      <c r="AL429" s="34">
        <f>'Other Stuff'!AM66*Scores!$E429</f>
        <v>0</v>
      </c>
      <c r="AM429" s="34">
        <f>'Other Stuff'!AN66*Scores!$E429</f>
        <v>0</v>
      </c>
      <c r="AN429" s="34">
        <f>'Other Stuff'!AO66*Scores!$E429</f>
        <v>0</v>
      </c>
      <c r="AO429" s="34">
        <f>'Other Stuff'!AP66*Scores!$E429</f>
        <v>0</v>
      </c>
      <c r="AP429" s="34">
        <f>'Other Stuff'!AQ66*Scores!$E429</f>
        <v>0</v>
      </c>
      <c r="AQ429" s="34">
        <f>'Other Stuff'!AR66*Scores!$E429</f>
        <v>0</v>
      </c>
      <c r="AR429" s="34">
        <f>'Other Stuff'!AS66*Scores!$E429</f>
        <v>0</v>
      </c>
      <c r="AS429" s="34">
        <f>'Other Stuff'!AT66*Scores!$E429</f>
        <v>0</v>
      </c>
      <c r="AT429" s="34">
        <f>'Other Stuff'!AU66*Scores!$E429</f>
        <v>0</v>
      </c>
      <c r="AU429" s="34">
        <f>'Other Stuff'!AV66*Scores!$E429</f>
        <v>0</v>
      </c>
      <c r="AV429" s="34">
        <f>'Other Stuff'!AW66*Scores!$E429</f>
        <v>0</v>
      </c>
      <c r="AW429" s="34">
        <f>'Other Stuff'!AX66*Scores!$E429</f>
        <v>0</v>
      </c>
      <c r="AX429" s="34">
        <f>'Other Stuff'!AY66*Scores!$E429</f>
        <v>0</v>
      </c>
      <c r="AY429" s="34">
        <f>'Other Stuff'!AZ66*Scores!$E429</f>
        <v>0</v>
      </c>
      <c r="AZ429" s="34">
        <f>'Other Stuff'!BA66*Scores!$E429</f>
        <v>0</v>
      </c>
    </row>
    <row r="430" spans="1:52" x14ac:dyDescent="0.3">
      <c r="A430">
        <f>'Other Stuff'!A67</f>
        <v>563</v>
      </c>
      <c r="B430" t="s">
        <v>654</v>
      </c>
      <c r="C430" t="str">
        <f>'Other Stuff'!D67</f>
        <v>Nine Worthies</v>
      </c>
      <c r="D430" s="34">
        <f>'Other Stuff'!E67</f>
        <v>1</v>
      </c>
      <c r="E430" s="34">
        <f>'Other Stuff'!F67</f>
        <v>1</v>
      </c>
      <c r="G430" s="34">
        <f>'Other Stuff'!H67*Scores!$E430</f>
        <v>1</v>
      </c>
      <c r="H430" s="34">
        <f>'Other Stuff'!I67*Scores!$E430</f>
        <v>1</v>
      </c>
      <c r="I430" s="34">
        <f>'Other Stuff'!J67*Scores!$E430</f>
        <v>1</v>
      </c>
      <c r="J430" s="34">
        <f>'Other Stuff'!K67*Scores!$E430</f>
        <v>1</v>
      </c>
      <c r="K430" s="34">
        <f>'Other Stuff'!L67*Scores!$E430</f>
        <v>1</v>
      </c>
      <c r="L430" s="34">
        <f>'Other Stuff'!M67*Scores!$E430</f>
        <v>1</v>
      </c>
      <c r="M430" s="34">
        <f>'Other Stuff'!N67*Scores!$E430</f>
        <v>1</v>
      </c>
      <c r="N430" s="34">
        <f>'Other Stuff'!O67*Scores!$E430</f>
        <v>1</v>
      </c>
      <c r="O430" s="34">
        <f>'Other Stuff'!P67*Scores!$E430</f>
        <v>1</v>
      </c>
      <c r="P430" s="34">
        <f>'Other Stuff'!Q67*Scores!$E430</f>
        <v>1</v>
      </c>
      <c r="Q430" s="34">
        <f>'Other Stuff'!R67*Scores!$E430</f>
        <v>1</v>
      </c>
      <c r="R430" s="34">
        <f>'Other Stuff'!S67*Scores!$E430</f>
        <v>1</v>
      </c>
      <c r="S430" s="34">
        <f>'Other Stuff'!T67*Scores!$E430</f>
        <v>1</v>
      </c>
      <c r="T430" s="34">
        <f>'Other Stuff'!U67*Scores!$E430</f>
        <v>1</v>
      </c>
      <c r="U430" s="34">
        <f>'Other Stuff'!V67*Scores!$E430</f>
        <v>1</v>
      </c>
      <c r="V430" s="34">
        <f>'Other Stuff'!W67*Scores!$E430</f>
        <v>1</v>
      </c>
      <c r="W430" s="34">
        <f>'Other Stuff'!X67*Scores!$E430</f>
        <v>1</v>
      </c>
      <c r="X430" s="34">
        <f>'Other Stuff'!Y67*Scores!$E430</f>
        <v>1</v>
      </c>
      <c r="Y430" s="34">
        <f>'Other Stuff'!Z67*Scores!$E430</f>
        <v>1</v>
      </c>
      <c r="Z430" s="34">
        <f>'Other Stuff'!AA67*Scores!$E430</f>
        <v>1</v>
      </c>
      <c r="AA430" s="34">
        <f>'Other Stuff'!AB67*Scores!$E430</f>
        <v>1</v>
      </c>
      <c r="AB430" s="34">
        <f>'Other Stuff'!AC67*Scores!$E430</f>
        <v>1</v>
      </c>
      <c r="AC430" s="34">
        <f>'Other Stuff'!AD67*Scores!$E430</f>
        <v>1</v>
      </c>
      <c r="AD430" s="34">
        <f>'Other Stuff'!AE67*Scores!$E430</f>
        <v>1</v>
      </c>
      <c r="AE430" s="34">
        <f>'Other Stuff'!AF67*Scores!$E430</f>
        <v>1</v>
      </c>
      <c r="AF430" s="34">
        <f>'Other Stuff'!AG67*Scores!$E430</f>
        <v>1</v>
      </c>
      <c r="AG430" s="34">
        <f>'Other Stuff'!AH67*Scores!$E430</f>
        <v>1</v>
      </c>
      <c r="AH430" s="34">
        <f>'Other Stuff'!AI67*Scores!$E430</f>
        <v>1</v>
      </c>
      <c r="AI430" s="34">
        <f>'Other Stuff'!AJ67*Scores!$E430</f>
        <v>0</v>
      </c>
      <c r="AJ430" s="34">
        <f>'Other Stuff'!AK67*Scores!$E430</f>
        <v>0</v>
      </c>
      <c r="AK430" s="34">
        <f>'Other Stuff'!AL67*Scores!$E430</f>
        <v>0</v>
      </c>
      <c r="AL430" s="34">
        <f>'Other Stuff'!AM67*Scores!$E430</f>
        <v>0</v>
      </c>
      <c r="AM430" s="34">
        <f>'Other Stuff'!AN67*Scores!$E430</f>
        <v>0</v>
      </c>
      <c r="AN430" s="34">
        <f>'Other Stuff'!AO67*Scores!$E430</f>
        <v>0</v>
      </c>
      <c r="AO430" s="34">
        <f>'Other Stuff'!AP67*Scores!$E430</f>
        <v>0</v>
      </c>
      <c r="AP430" s="34">
        <f>'Other Stuff'!AQ67*Scores!$E430</f>
        <v>0</v>
      </c>
      <c r="AQ430" s="34">
        <f>'Other Stuff'!AR67*Scores!$E430</f>
        <v>0</v>
      </c>
      <c r="AR430" s="34">
        <f>'Other Stuff'!AS67*Scores!$E430</f>
        <v>0</v>
      </c>
      <c r="AS430" s="34">
        <f>'Other Stuff'!AT67*Scores!$E430</f>
        <v>0</v>
      </c>
      <c r="AT430" s="34">
        <f>'Other Stuff'!AU67*Scores!$E430</f>
        <v>0</v>
      </c>
      <c r="AU430" s="34">
        <f>'Other Stuff'!AV67*Scores!$E430</f>
        <v>0</v>
      </c>
      <c r="AV430" s="34">
        <f>'Other Stuff'!AW67*Scores!$E430</f>
        <v>0</v>
      </c>
      <c r="AW430" s="34">
        <f>'Other Stuff'!AX67*Scores!$E430</f>
        <v>0</v>
      </c>
      <c r="AX430" s="34">
        <f>'Other Stuff'!AY67*Scores!$E430</f>
        <v>0</v>
      </c>
      <c r="AY430" s="34">
        <f>'Other Stuff'!AZ67*Scores!$E430</f>
        <v>0</v>
      </c>
      <c r="AZ430" s="34">
        <f>'Other Stuff'!BA67*Scores!$E430</f>
        <v>0</v>
      </c>
    </row>
    <row r="431" spans="1:52" x14ac:dyDescent="0.3">
      <c r="A431">
        <f>'Other Stuff'!A68</f>
        <v>564</v>
      </c>
      <c r="B431" t="s">
        <v>654</v>
      </c>
      <c r="C431" t="str">
        <f>'Other Stuff'!D68</f>
        <v>Thetis</v>
      </c>
      <c r="D431" s="34">
        <f>'Other Stuff'!E68</f>
        <v>1</v>
      </c>
      <c r="E431" s="34">
        <f>'Other Stuff'!F68</f>
        <v>1</v>
      </c>
      <c r="G431" s="34">
        <f>'Other Stuff'!H68*Scores!$E431</f>
        <v>1</v>
      </c>
      <c r="H431" s="34">
        <f>'Other Stuff'!I68*Scores!$E431</f>
        <v>1</v>
      </c>
      <c r="I431" s="34">
        <f>'Other Stuff'!J68*Scores!$E431</f>
        <v>1</v>
      </c>
      <c r="J431" s="34">
        <f>'Other Stuff'!K68*Scores!$E431</f>
        <v>1</v>
      </c>
      <c r="K431" s="34">
        <f>'Other Stuff'!L68*Scores!$E431</f>
        <v>1</v>
      </c>
      <c r="L431" s="34">
        <f>'Other Stuff'!M68*Scores!$E431</f>
        <v>1</v>
      </c>
      <c r="M431" s="34">
        <f>'Other Stuff'!N68*Scores!$E431</f>
        <v>1</v>
      </c>
      <c r="N431" s="34">
        <f>'Other Stuff'!O68*Scores!$E431</f>
        <v>1</v>
      </c>
      <c r="O431" s="34">
        <f>'Other Stuff'!P68*Scores!$E431</f>
        <v>1</v>
      </c>
      <c r="P431" s="34">
        <f>'Other Stuff'!Q68*Scores!$E431</f>
        <v>1</v>
      </c>
      <c r="Q431" s="34">
        <f>'Other Stuff'!R68*Scores!$E431</f>
        <v>1</v>
      </c>
      <c r="R431" s="34">
        <f>'Other Stuff'!S68*Scores!$E431</f>
        <v>1</v>
      </c>
      <c r="S431" s="34">
        <f>'Other Stuff'!T68*Scores!$E431</f>
        <v>1</v>
      </c>
      <c r="T431" s="34">
        <f>'Other Stuff'!U68*Scores!$E431</f>
        <v>1</v>
      </c>
      <c r="U431" s="34">
        <f>'Other Stuff'!V68*Scores!$E431</f>
        <v>1</v>
      </c>
      <c r="V431" s="34">
        <f>'Other Stuff'!W68*Scores!$E431</f>
        <v>1</v>
      </c>
      <c r="W431" s="34">
        <f>'Other Stuff'!X68*Scores!$E431</f>
        <v>1</v>
      </c>
      <c r="X431" s="34">
        <f>'Other Stuff'!Y68*Scores!$E431</f>
        <v>1</v>
      </c>
      <c r="Y431" s="34">
        <f>'Other Stuff'!Z68*Scores!$E431</f>
        <v>1</v>
      </c>
      <c r="Z431" s="34">
        <f>'Other Stuff'!AA68*Scores!$E431</f>
        <v>1</v>
      </c>
      <c r="AA431" s="34">
        <f>'Other Stuff'!AB68*Scores!$E431</f>
        <v>1</v>
      </c>
      <c r="AB431" s="34">
        <f>'Other Stuff'!AC68*Scores!$E431</f>
        <v>1</v>
      </c>
      <c r="AC431" s="34">
        <f>'Other Stuff'!AD68*Scores!$E431</f>
        <v>1</v>
      </c>
      <c r="AD431" s="34">
        <f>'Other Stuff'!AE68*Scores!$E431</f>
        <v>1</v>
      </c>
      <c r="AE431" s="34">
        <f>'Other Stuff'!AF68*Scores!$E431</f>
        <v>1</v>
      </c>
      <c r="AF431" s="34">
        <f>'Other Stuff'!AG68*Scores!$E431</f>
        <v>1</v>
      </c>
      <c r="AG431" s="34">
        <f>'Other Stuff'!AH68*Scores!$E431</f>
        <v>1</v>
      </c>
      <c r="AH431" s="34">
        <f>'Other Stuff'!AI68*Scores!$E431</f>
        <v>1</v>
      </c>
      <c r="AI431" s="34">
        <f>'Other Stuff'!AJ68*Scores!$E431</f>
        <v>0</v>
      </c>
      <c r="AJ431" s="34">
        <f>'Other Stuff'!AK68*Scores!$E431</f>
        <v>0</v>
      </c>
      <c r="AK431" s="34">
        <f>'Other Stuff'!AL68*Scores!$E431</f>
        <v>0</v>
      </c>
      <c r="AL431" s="34">
        <f>'Other Stuff'!AM68*Scores!$E431</f>
        <v>0</v>
      </c>
      <c r="AM431" s="34">
        <f>'Other Stuff'!AN68*Scores!$E431</f>
        <v>0</v>
      </c>
      <c r="AN431" s="34">
        <f>'Other Stuff'!AO68*Scores!$E431</f>
        <v>0</v>
      </c>
      <c r="AO431" s="34">
        <f>'Other Stuff'!AP68*Scores!$E431</f>
        <v>0</v>
      </c>
      <c r="AP431" s="34">
        <f>'Other Stuff'!AQ68*Scores!$E431</f>
        <v>0</v>
      </c>
      <c r="AQ431" s="34">
        <f>'Other Stuff'!AR68*Scores!$E431</f>
        <v>0</v>
      </c>
      <c r="AR431" s="34">
        <f>'Other Stuff'!AS68*Scores!$E431</f>
        <v>0</v>
      </c>
      <c r="AS431" s="34">
        <f>'Other Stuff'!AT68*Scores!$E431</f>
        <v>0</v>
      </c>
      <c r="AT431" s="34">
        <f>'Other Stuff'!AU68*Scores!$E431</f>
        <v>0</v>
      </c>
      <c r="AU431" s="34">
        <f>'Other Stuff'!AV68*Scores!$E431</f>
        <v>0</v>
      </c>
      <c r="AV431" s="34">
        <f>'Other Stuff'!AW68*Scores!$E431</f>
        <v>0</v>
      </c>
      <c r="AW431" s="34">
        <f>'Other Stuff'!AX68*Scores!$E431</f>
        <v>0</v>
      </c>
      <c r="AX431" s="34">
        <f>'Other Stuff'!AY68*Scores!$E431</f>
        <v>0</v>
      </c>
      <c r="AY431" s="34">
        <f>'Other Stuff'!AZ68*Scores!$E431</f>
        <v>0</v>
      </c>
      <c r="AZ431" s="34">
        <f>'Other Stuff'!BA68*Scores!$E431</f>
        <v>0</v>
      </c>
    </row>
    <row r="432" spans="1:52" x14ac:dyDescent="0.3">
      <c r="A432">
        <f>'Other Stuff'!A69</f>
        <v>565</v>
      </c>
      <c r="B432" t="s">
        <v>654</v>
      </c>
      <c r="C432" t="str">
        <f>'Other Stuff'!D69</f>
        <v>Helen Glover</v>
      </c>
      <c r="D432" s="34">
        <f>'Other Stuff'!E69</f>
        <v>1</v>
      </c>
      <c r="E432" s="34">
        <f>'Other Stuff'!F69</f>
        <v>1</v>
      </c>
      <c r="G432" s="34">
        <f>'Other Stuff'!H69*Scores!$E432</f>
        <v>1</v>
      </c>
      <c r="H432" s="34">
        <f>'Other Stuff'!I69*Scores!$E432</f>
        <v>1</v>
      </c>
      <c r="I432" s="34">
        <f>'Other Stuff'!J69*Scores!$E432</f>
        <v>1</v>
      </c>
      <c r="J432" s="34">
        <f>'Other Stuff'!K69*Scores!$E432</f>
        <v>1</v>
      </c>
      <c r="K432" s="34">
        <f>'Other Stuff'!L69*Scores!$E432</f>
        <v>1</v>
      </c>
      <c r="L432" s="34">
        <f>'Other Stuff'!M69*Scores!$E432</f>
        <v>1</v>
      </c>
      <c r="M432" s="34">
        <f>'Other Stuff'!N69*Scores!$E432</f>
        <v>1</v>
      </c>
      <c r="N432" s="34">
        <f>'Other Stuff'!O69*Scores!$E432</f>
        <v>1</v>
      </c>
      <c r="O432" s="34">
        <f>'Other Stuff'!P69*Scores!$E432</f>
        <v>1</v>
      </c>
      <c r="P432" s="34">
        <f>'Other Stuff'!Q69*Scores!$E432</f>
        <v>1</v>
      </c>
      <c r="Q432" s="34">
        <f>'Other Stuff'!R69*Scores!$E432</f>
        <v>1</v>
      </c>
      <c r="R432" s="34">
        <f>'Other Stuff'!S69*Scores!$E432</f>
        <v>1</v>
      </c>
      <c r="S432" s="34">
        <f>'Other Stuff'!T69*Scores!$E432</f>
        <v>1</v>
      </c>
      <c r="T432" s="34">
        <f>'Other Stuff'!U69*Scores!$E432</f>
        <v>1</v>
      </c>
      <c r="U432" s="34">
        <f>'Other Stuff'!V69*Scores!$E432</f>
        <v>1</v>
      </c>
      <c r="V432" s="34">
        <f>'Other Stuff'!W69*Scores!$E432</f>
        <v>1</v>
      </c>
      <c r="W432" s="34">
        <f>'Other Stuff'!X69*Scores!$E432</f>
        <v>1</v>
      </c>
      <c r="X432" s="34">
        <f>'Other Stuff'!Y69*Scores!$E432</f>
        <v>1</v>
      </c>
      <c r="Y432" s="34">
        <f>'Other Stuff'!Z69*Scores!$E432</f>
        <v>1</v>
      </c>
      <c r="Z432" s="34">
        <f>'Other Stuff'!AA69*Scores!$E432</f>
        <v>1</v>
      </c>
      <c r="AA432" s="34">
        <f>'Other Stuff'!AB69*Scores!$E432</f>
        <v>1</v>
      </c>
      <c r="AB432" s="34">
        <f>'Other Stuff'!AC69*Scores!$E432</f>
        <v>1</v>
      </c>
      <c r="AC432" s="34">
        <f>'Other Stuff'!AD69*Scores!$E432</f>
        <v>1</v>
      </c>
      <c r="AD432" s="34">
        <f>'Other Stuff'!AE69*Scores!$E432</f>
        <v>1</v>
      </c>
      <c r="AE432" s="34">
        <f>'Other Stuff'!AF69*Scores!$E432</f>
        <v>1</v>
      </c>
      <c r="AF432" s="34">
        <f>'Other Stuff'!AG69*Scores!$E432</f>
        <v>1</v>
      </c>
      <c r="AG432" s="34">
        <f>'Other Stuff'!AH69*Scores!$E432</f>
        <v>1</v>
      </c>
      <c r="AH432" s="34">
        <f>'Other Stuff'!AI69*Scores!$E432</f>
        <v>1</v>
      </c>
      <c r="AI432" s="34">
        <f>'Other Stuff'!AJ69*Scores!$E432</f>
        <v>0</v>
      </c>
      <c r="AJ432" s="34">
        <f>'Other Stuff'!AK69*Scores!$E432</f>
        <v>0</v>
      </c>
      <c r="AK432" s="34">
        <f>'Other Stuff'!AL69*Scores!$E432</f>
        <v>0</v>
      </c>
      <c r="AL432" s="34">
        <f>'Other Stuff'!AM69*Scores!$E432</f>
        <v>0</v>
      </c>
      <c r="AM432" s="34">
        <f>'Other Stuff'!AN69*Scores!$E432</f>
        <v>0</v>
      </c>
      <c r="AN432" s="34">
        <f>'Other Stuff'!AO69*Scores!$E432</f>
        <v>0</v>
      </c>
      <c r="AO432" s="34">
        <f>'Other Stuff'!AP69*Scores!$E432</f>
        <v>0</v>
      </c>
      <c r="AP432" s="34">
        <f>'Other Stuff'!AQ69*Scores!$E432</f>
        <v>0</v>
      </c>
      <c r="AQ432" s="34">
        <f>'Other Stuff'!AR69*Scores!$E432</f>
        <v>0</v>
      </c>
      <c r="AR432" s="34">
        <f>'Other Stuff'!AS69*Scores!$E432</f>
        <v>0</v>
      </c>
      <c r="AS432" s="34">
        <f>'Other Stuff'!AT69*Scores!$E432</f>
        <v>0</v>
      </c>
      <c r="AT432" s="34">
        <f>'Other Stuff'!AU69*Scores!$E432</f>
        <v>0</v>
      </c>
      <c r="AU432" s="34">
        <f>'Other Stuff'!AV69*Scores!$E432</f>
        <v>0</v>
      </c>
      <c r="AV432" s="34">
        <f>'Other Stuff'!AW69*Scores!$E432</f>
        <v>0</v>
      </c>
      <c r="AW432" s="34">
        <f>'Other Stuff'!AX69*Scores!$E432</f>
        <v>0</v>
      </c>
      <c r="AX432" s="34">
        <f>'Other Stuff'!AY69*Scores!$E432</f>
        <v>0</v>
      </c>
      <c r="AY432" s="34">
        <f>'Other Stuff'!AZ69*Scores!$E432</f>
        <v>0</v>
      </c>
      <c r="AZ432" s="34">
        <f>'Other Stuff'!BA69*Scores!$E432</f>
        <v>0</v>
      </c>
    </row>
    <row r="433" spans="1:52" x14ac:dyDescent="0.3">
      <c r="A433">
        <f>'Other Stuff'!A70</f>
        <v>566</v>
      </c>
      <c r="B433" t="s">
        <v>654</v>
      </c>
      <c r="C433" t="str">
        <f>'Other Stuff'!D70</f>
        <v>Edna Dore</v>
      </c>
      <c r="D433" s="34">
        <f>'Other Stuff'!E70</f>
        <v>1</v>
      </c>
      <c r="E433" s="34">
        <f>'Other Stuff'!F70</f>
        <v>1</v>
      </c>
      <c r="G433" s="34">
        <f>'Other Stuff'!H70*Scores!$E433</f>
        <v>0</v>
      </c>
      <c r="H433" s="34">
        <f>'Other Stuff'!I70*Scores!$E433</f>
        <v>1</v>
      </c>
      <c r="I433" s="34">
        <f>'Other Stuff'!J70*Scores!$E433</f>
        <v>1</v>
      </c>
      <c r="J433" s="34">
        <f>'Other Stuff'!K70*Scores!$E433</f>
        <v>1</v>
      </c>
      <c r="K433" s="34">
        <f>'Other Stuff'!L70*Scores!$E433</f>
        <v>1</v>
      </c>
      <c r="L433" s="34">
        <f>'Other Stuff'!M70*Scores!$E433</f>
        <v>1</v>
      </c>
      <c r="M433" s="34">
        <f>'Other Stuff'!N70*Scores!$E433</f>
        <v>1</v>
      </c>
      <c r="N433" s="34">
        <f>'Other Stuff'!O70*Scores!$E433</f>
        <v>1</v>
      </c>
      <c r="O433" s="34">
        <f>'Other Stuff'!P70*Scores!$E433</f>
        <v>1</v>
      </c>
      <c r="P433" s="34">
        <f>'Other Stuff'!Q70*Scores!$E433</f>
        <v>1</v>
      </c>
      <c r="Q433" s="34">
        <f>'Other Stuff'!R70*Scores!$E433</f>
        <v>1</v>
      </c>
      <c r="R433" s="34">
        <f>'Other Stuff'!S70*Scores!$E433</f>
        <v>1</v>
      </c>
      <c r="S433" s="34">
        <f>'Other Stuff'!T70*Scores!$E433</f>
        <v>1</v>
      </c>
      <c r="T433" s="34">
        <f>'Other Stuff'!U70*Scores!$E433</f>
        <v>1</v>
      </c>
      <c r="U433" s="34">
        <f>'Other Stuff'!V70*Scores!$E433</f>
        <v>1</v>
      </c>
      <c r="V433" s="34">
        <f>'Other Stuff'!W70*Scores!$E433</f>
        <v>1</v>
      </c>
      <c r="W433" s="34">
        <f>'Other Stuff'!X70*Scores!$E433</f>
        <v>1</v>
      </c>
      <c r="X433" s="34">
        <f>'Other Stuff'!Y70*Scores!$E433</f>
        <v>1</v>
      </c>
      <c r="Y433" s="34">
        <f>'Other Stuff'!Z70*Scores!$E433</f>
        <v>1</v>
      </c>
      <c r="Z433" s="34">
        <f>'Other Stuff'!AA70*Scores!$E433</f>
        <v>1</v>
      </c>
      <c r="AA433" s="34">
        <f>'Other Stuff'!AB70*Scores!$E433</f>
        <v>1</v>
      </c>
      <c r="AB433" s="34">
        <f>'Other Stuff'!AC70*Scores!$E433</f>
        <v>1</v>
      </c>
      <c r="AC433" s="34">
        <f>'Other Stuff'!AD70*Scores!$E433</f>
        <v>1</v>
      </c>
      <c r="AD433" s="34">
        <f>'Other Stuff'!AE70*Scores!$E433</f>
        <v>1</v>
      </c>
      <c r="AE433" s="34">
        <f>'Other Stuff'!AF70*Scores!$E433</f>
        <v>1</v>
      </c>
      <c r="AF433" s="34">
        <f>'Other Stuff'!AG70*Scores!$E433</f>
        <v>1</v>
      </c>
      <c r="AG433" s="34">
        <f>'Other Stuff'!AH70*Scores!$E433</f>
        <v>1</v>
      </c>
      <c r="AH433" s="34">
        <f>'Other Stuff'!AI70*Scores!$E433</f>
        <v>1</v>
      </c>
      <c r="AI433" s="34">
        <f>'Other Stuff'!AJ70*Scores!$E433</f>
        <v>0</v>
      </c>
      <c r="AJ433" s="34">
        <f>'Other Stuff'!AK70*Scores!$E433</f>
        <v>0</v>
      </c>
      <c r="AK433" s="34">
        <f>'Other Stuff'!AL70*Scores!$E433</f>
        <v>0</v>
      </c>
      <c r="AL433" s="34">
        <f>'Other Stuff'!AM70*Scores!$E433</f>
        <v>0</v>
      </c>
      <c r="AM433" s="34">
        <f>'Other Stuff'!AN70*Scores!$E433</f>
        <v>0</v>
      </c>
      <c r="AN433" s="34">
        <f>'Other Stuff'!AO70*Scores!$E433</f>
        <v>0</v>
      </c>
      <c r="AO433" s="34">
        <f>'Other Stuff'!AP70*Scores!$E433</f>
        <v>0</v>
      </c>
      <c r="AP433" s="34">
        <f>'Other Stuff'!AQ70*Scores!$E433</f>
        <v>0</v>
      </c>
      <c r="AQ433" s="34">
        <f>'Other Stuff'!AR70*Scores!$E433</f>
        <v>0</v>
      </c>
      <c r="AR433" s="34">
        <f>'Other Stuff'!AS70*Scores!$E433</f>
        <v>0</v>
      </c>
      <c r="AS433" s="34">
        <f>'Other Stuff'!AT70*Scores!$E433</f>
        <v>0</v>
      </c>
      <c r="AT433" s="34">
        <f>'Other Stuff'!AU70*Scores!$E433</f>
        <v>0</v>
      </c>
      <c r="AU433" s="34">
        <f>'Other Stuff'!AV70*Scores!$E433</f>
        <v>0</v>
      </c>
      <c r="AV433" s="34">
        <f>'Other Stuff'!AW70*Scores!$E433</f>
        <v>0</v>
      </c>
      <c r="AW433" s="34">
        <f>'Other Stuff'!AX70*Scores!$E433</f>
        <v>0</v>
      </c>
      <c r="AX433" s="34">
        <f>'Other Stuff'!AY70*Scores!$E433</f>
        <v>0</v>
      </c>
      <c r="AY433" s="34">
        <f>'Other Stuff'!AZ70*Scores!$E433</f>
        <v>0</v>
      </c>
      <c r="AZ433" s="34">
        <f>'Other Stuff'!BA70*Scores!$E433</f>
        <v>0</v>
      </c>
    </row>
    <row r="434" spans="1:52" x14ac:dyDescent="0.3">
      <c r="A434">
        <f>'Other Stuff'!A71</f>
        <v>567</v>
      </c>
      <c r="B434" t="s">
        <v>654</v>
      </c>
      <c r="C434" t="str">
        <f>'Other Stuff'!D71</f>
        <v>Westworld</v>
      </c>
      <c r="D434" s="34">
        <f>'Other Stuff'!E71</f>
        <v>1</v>
      </c>
      <c r="E434" s="34">
        <f>'Other Stuff'!F71</f>
        <v>1</v>
      </c>
      <c r="G434" s="34">
        <f>'Other Stuff'!H71*Scores!$E434</f>
        <v>1</v>
      </c>
      <c r="H434" s="34">
        <f>'Other Stuff'!I71*Scores!$E434</f>
        <v>1</v>
      </c>
      <c r="I434" s="34">
        <f>'Other Stuff'!J71*Scores!$E434</f>
        <v>1</v>
      </c>
      <c r="J434" s="34">
        <f>'Other Stuff'!K71*Scores!$E434</f>
        <v>1</v>
      </c>
      <c r="K434" s="34">
        <f>'Other Stuff'!L71*Scores!$E434</f>
        <v>1</v>
      </c>
      <c r="L434" s="34">
        <f>'Other Stuff'!M71*Scores!$E434</f>
        <v>1</v>
      </c>
      <c r="M434" s="34">
        <f>'Other Stuff'!N71*Scores!$E434</f>
        <v>1</v>
      </c>
      <c r="N434" s="34">
        <f>'Other Stuff'!O71*Scores!$E434</f>
        <v>1</v>
      </c>
      <c r="O434" s="34">
        <f>'Other Stuff'!P71*Scores!$E434</f>
        <v>1</v>
      </c>
      <c r="P434" s="34">
        <f>'Other Stuff'!Q71*Scores!$E434</f>
        <v>1</v>
      </c>
      <c r="Q434" s="34">
        <f>'Other Stuff'!R71*Scores!$E434</f>
        <v>1</v>
      </c>
      <c r="R434" s="34">
        <f>'Other Stuff'!S71*Scores!$E434</f>
        <v>1</v>
      </c>
      <c r="S434" s="34">
        <f>'Other Stuff'!T71*Scores!$E434</f>
        <v>1</v>
      </c>
      <c r="T434" s="34">
        <f>'Other Stuff'!U71*Scores!$E434</f>
        <v>1</v>
      </c>
      <c r="U434" s="34">
        <f>'Other Stuff'!V71*Scores!$E434</f>
        <v>1</v>
      </c>
      <c r="V434" s="34">
        <f>'Other Stuff'!W71*Scores!$E434</f>
        <v>1</v>
      </c>
      <c r="W434" s="34">
        <f>'Other Stuff'!X71*Scores!$E434</f>
        <v>1</v>
      </c>
      <c r="X434" s="34">
        <f>'Other Stuff'!Y71*Scores!$E434</f>
        <v>1</v>
      </c>
      <c r="Y434" s="34">
        <f>'Other Stuff'!Z71*Scores!$E434</f>
        <v>1</v>
      </c>
      <c r="Z434" s="34">
        <f>'Other Stuff'!AA71*Scores!$E434</f>
        <v>1</v>
      </c>
      <c r="AA434" s="34">
        <f>'Other Stuff'!AB71*Scores!$E434</f>
        <v>1</v>
      </c>
      <c r="AB434" s="34">
        <f>'Other Stuff'!AC71*Scores!$E434</f>
        <v>1</v>
      </c>
      <c r="AC434" s="34">
        <f>'Other Stuff'!AD71*Scores!$E434</f>
        <v>1</v>
      </c>
      <c r="AD434" s="34">
        <f>'Other Stuff'!AE71*Scores!$E434</f>
        <v>1</v>
      </c>
      <c r="AE434" s="34">
        <f>'Other Stuff'!AF71*Scores!$E434</f>
        <v>1</v>
      </c>
      <c r="AF434" s="34">
        <f>'Other Stuff'!AG71*Scores!$E434</f>
        <v>1</v>
      </c>
      <c r="AG434" s="34">
        <f>'Other Stuff'!AH71*Scores!$E434</f>
        <v>1</v>
      </c>
      <c r="AH434" s="34">
        <f>'Other Stuff'!AI71*Scores!$E434</f>
        <v>1</v>
      </c>
      <c r="AI434" s="34">
        <f>'Other Stuff'!AJ71*Scores!$E434</f>
        <v>0</v>
      </c>
      <c r="AJ434" s="34">
        <f>'Other Stuff'!AK71*Scores!$E434</f>
        <v>0</v>
      </c>
      <c r="AK434" s="34">
        <f>'Other Stuff'!AL71*Scores!$E434</f>
        <v>0</v>
      </c>
      <c r="AL434" s="34">
        <f>'Other Stuff'!AM71*Scores!$E434</f>
        <v>0</v>
      </c>
      <c r="AM434" s="34">
        <f>'Other Stuff'!AN71*Scores!$E434</f>
        <v>0</v>
      </c>
      <c r="AN434" s="34">
        <f>'Other Stuff'!AO71*Scores!$E434</f>
        <v>0</v>
      </c>
      <c r="AO434" s="34">
        <f>'Other Stuff'!AP71*Scores!$E434</f>
        <v>0</v>
      </c>
      <c r="AP434" s="34">
        <f>'Other Stuff'!AQ71*Scores!$E434</f>
        <v>0</v>
      </c>
      <c r="AQ434" s="34">
        <f>'Other Stuff'!AR71*Scores!$E434</f>
        <v>0</v>
      </c>
      <c r="AR434" s="34">
        <f>'Other Stuff'!AS71*Scores!$E434</f>
        <v>0</v>
      </c>
      <c r="AS434" s="34">
        <f>'Other Stuff'!AT71*Scores!$E434</f>
        <v>0</v>
      </c>
      <c r="AT434" s="34">
        <f>'Other Stuff'!AU71*Scores!$E434</f>
        <v>0</v>
      </c>
      <c r="AU434" s="34">
        <f>'Other Stuff'!AV71*Scores!$E434</f>
        <v>0</v>
      </c>
      <c r="AV434" s="34">
        <f>'Other Stuff'!AW71*Scores!$E434</f>
        <v>0</v>
      </c>
      <c r="AW434" s="34">
        <f>'Other Stuff'!AX71*Scores!$E434</f>
        <v>0</v>
      </c>
      <c r="AX434" s="34">
        <f>'Other Stuff'!AY71*Scores!$E434</f>
        <v>0</v>
      </c>
      <c r="AY434" s="34">
        <f>'Other Stuff'!AZ71*Scores!$E434</f>
        <v>0</v>
      </c>
      <c r="AZ434" s="34">
        <f>'Other Stuff'!BA71*Scores!$E434</f>
        <v>0</v>
      </c>
    </row>
    <row r="435" spans="1:52" x14ac:dyDescent="0.3">
      <c r="A435">
        <f>'Other Stuff'!A72</f>
        <v>568</v>
      </c>
      <c r="B435" t="s">
        <v>654</v>
      </c>
      <c r="C435" t="str">
        <f>'Other Stuff'!D72</f>
        <v>Helga</v>
      </c>
      <c r="D435" s="34">
        <f>'Other Stuff'!E72</f>
        <v>1</v>
      </c>
      <c r="E435" s="34">
        <f>'Other Stuff'!F72</f>
        <v>1</v>
      </c>
      <c r="G435" s="34">
        <f>'Other Stuff'!H72*Scores!$E435</f>
        <v>1</v>
      </c>
      <c r="H435" s="34">
        <f>'Other Stuff'!I72*Scores!$E435</f>
        <v>1</v>
      </c>
      <c r="I435" s="34">
        <f>'Other Stuff'!J72*Scores!$E435</f>
        <v>1</v>
      </c>
      <c r="J435" s="34">
        <f>'Other Stuff'!K72*Scores!$E435</f>
        <v>1</v>
      </c>
      <c r="K435" s="34">
        <f>'Other Stuff'!L72*Scores!$E435</f>
        <v>1</v>
      </c>
      <c r="L435" s="34">
        <f>'Other Stuff'!M72*Scores!$E435</f>
        <v>1</v>
      </c>
      <c r="M435" s="34">
        <f>'Other Stuff'!N72*Scores!$E435</f>
        <v>1</v>
      </c>
      <c r="N435" s="34">
        <f>'Other Stuff'!O72*Scores!$E435</f>
        <v>1</v>
      </c>
      <c r="O435" s="34">
        <f>'Other Stuff'!P72*Scores!$E435</f>
        <v>1</v>
      </c>
      <c r="P435" s="34">
        <f>'Other Stuff'!Q72*Scores!$E435</f>
        <v>1</v>
      </c>
      <c r="Q435" s="34">
        <f>'Other Stuff'!R72*Scores!$E435</f>
        <v>1</v>
      </c>
      <c r="R435" s="34">
        <f>'Other Stuff'!S72*Scores!$E435</f>
        <v>1</v>
      </c>
      <c r="S435" s="34">
        <f>'Other Stuff'!T72*Scores!$E435</f>
        <v>1</v>
      </c>
      <c r="T435" s="34">
        <f>'Other Stuff'!U72*Scores!$E435</f>
        <v>1</v>
      </c>
      <c r="U435" s="34">
        <f>'Other Stuff'!V72*Scores!$E435</f>
        <v>1</v>
      </c>
      <c r="V435" s="34">
        <f>'Other Stuff'!W72*Scores!$E435</f>
        <v>1</v>
      </c>
      <c r="W435" s="34">
        <f>'Other Stuff'!X72*Scores!$E435</f>
        <v>1</v>
      </c>
      <c r="X435" s="34">
        <f>'Other Stuff'!Y72*Scores!$E435</f>
        <v>1</v>
      </c>
      <c r="Y435" s="34">
        <f>'Other Stuff'!Z72*Scores!$E435</f>
        <v>1</v>
      </c>
      <c r="Z435" s="34">
        <f>'Other Stuff'!AA72*Scores!$E435</f>
        <v>1</v>
      </c>
      <c r="AA435" s="34">
        <f>'Other Stuff'!AB72*Scores!$E435</f>
        <v>1</v>
      </c>
      <c r="AB435" s="34">
        <f>'Other Stuff'!AC72*Scores!$E435</f>
        <v>1</v>
      </c>
      <c r="AC435" s="34">
        <f>'Other Stuff'!AD72*Scores!$E435</f>
        <v>1</v>
      </c>
      <c r="AD435" s="34">
        <f>'Other Stuff'!AE72*Scores!$E435</f>
        <v>1</v>
      </c>
      <c r="AE435" s="34">
        <f>'Other Stuff'!AF72*Scores!$E435</f>
        <v>1</v>
      </c>
      <c r="AF435" s="34">
        <f>'Other Stuff'!AG72*Scores!$E435</f>
        <v>1</v>
      </c>
      <c r="AG435" s="34">
        <f>'Other Stuff'!AH72*Scores!$E435</f>
        <v>1</v>
      </c>
      <c r="AH435" s="34">
        <f>'Other Stuff'!AI72*Scores!$E435</f>
        <v>1</v>
      </c>
      <c r="AI435" s="34">
        <f>'Other Stuff'!AJ72*Scores!$E435</f>
        <v>0</v>
      </c>
      <c r="AJ435" s="34">
        <f>'Other Stuff'!AK72*Scores!$E435</f>
        <v>0</v>
      </c>
      <c r="AK435" s="34">
        <f>'Other Stuff'!AL72*Scores!$E435</f>
        <v>0</v>
      </c>
      <c r="AL435" s="34">
        <f>'Other Stuff'!AM72*Scores!$E435</f>
        <v>0</v>
      </c>
      <c r="AM435" s="34">
        <f>'Other Stuff'!AN72*Scores!$E435</f>
        <v>0</v>
      </c>
      <c r="AN435" s="34">
        <f>'Other Stuff'!AO72*Scores!$E435</f>
        <v>0</v>
      </c>
      <c r="AO435" s="34">
        <f>'Other Stuff'!AP72*Scores!$E435</f>
        <v>0</v>
      </c>
      <c r="AP435" s="34">
        <f>'Other Stuff'!AQ72*Scores!$E435</f>
        <v>0</v>
      </c>
      <c r="AQ435" s="34">
        <f>'Other Stuff'!AR72*Scores!$E435</f>
        <v>0</v>
      </c>
      <c r="AR435" s="34">
        <f>'Other Stuff'!AS72*Scores!$E435</f>
        <v>0</v>
      </c>
      <c r="AS435" s="34">
        <f>'Other Stuff'!AT72*Scores!$E435</f>
        <v>0</v>
      </c>
      <c r="AT435" s="34">
        <f>'Other Stuff'!AU72*Scores!$E435</f>
        <v>0</v>
      </c>
      <c r="AU435" s="34">
        <f>'Other Stuff'!AV72*Scores!$E435</f>
        <v>0</v>
      </c>
      <c r="AV435" s="34">
        <f>'Other Stuff'!AW72*Scores!$E435</f>
        <v>0</v>
      </c>
      <c r="AW435" s="34">
        <f>'Other Stuff'!AX72*Scores!$E435</f>
        <v>0</v>
      </c>
      <c r="AX435" s="34">
        <f>'Other Stuff'!AY72*Scores!$E435</f>
        <v>0</v>
      </c>
      <c r="AY435" s="34">
        <f>'Other Stuff'!AZ72*Scores!$E435</f>
        <v>0</v>
      </c>
      <c r="AZ435" s="34">
        <f>'Other Stuff'!BA72*Scores!$E435</f>
        <v>0</v>
      </c>
    </row>
    <row r="436" spans="1:52" x14ac:dyDescent="0.3">
      <c r="A436">
        <f>'Other Stuff'!A73</f>
        <v>569</v>
      </c>
      <c r="B436" t="s">
        <v>654</v>
      </c>
      <c r="C436" t="str">
        <f>'Other Stuff'!D73</f>
        <v>Ella Rae Peck</v>
      </c>
      <c r="D436" s="34">
        <f>'Other Stuff'!E73</f>
        <v>1</v>
      </c>
      <c r="E436" s="34">
        <f>'Other Stuff'!F73</f>
        <v>1</v>
      </c>
      <c r="G436" s="34">
        <f>'Other Stuff'!H73*Scores!$E436</f>
        <v>1</v>
      </c>
      <c r="H436" s="34">
        <f>'Other Stuff'!I73*Scores!$E436</f>
        <v>1</v>
      </c>
      <c r="I436" s="34">
        <f>'Other Stuff'!J73*Scores!$E436</f>
        <v>1</v>
      </c>
      <c r="J436" s="34">
        <f>'Other Stuff'!K73*Scores!$E436</f>
        <v>1</v>
      </c>
      <c r="K436" s="34">
        <f>'Other Stuff'!L73*Scores!$E436</f>
        <v>1</v>
      </c>
      <c r="L436" s="34">
        <f>'Other Stuff'!M73*Scores!$E436</f>
        <v>1</v>
      </c>
      <c r="M436" s="34">
        <f>'Other Stuff'!N73*Scores!$E436</f>
        <v>1</v>
      </c>
      <c r="N436" s="34">
        <f>'Other Stuff'!O73*Scores!$E436</f>
        <v>1</v>
      </c>
      <c r="O436" s="34">
        <f>'Other Stuff'!P73*Scores!$E436</f>
        <v>1</v>
      </c>
      <c r="P436" s="34">
        <f>'Other Stuff'!Q73*Scores!$E436</f>
        <v>1</v>
      </c>
      <c r="Q436" s="34">
        <f>'Other Stuff'!R73*Scores!$E436</f>
        <v>1</v>
      </c>
      <c r="R436" s="34">
        <f>'Other Stuff'!S73*Scores!$E436</f>
        <v>1</v>
      </c>
      <c r="S436" s="34">
        <f>'Other Stuff'!T73*Scores!$E436</f>
        <v>1</v>
      </c>
      <c r="T436" s="34">
        <f>'Other Stuff'!U73*Scores!$E436</f>
        <v>1</v>
      </c>
      <c r="U436" s="34">
        <f>'Other Stuff'!V73*Scores!$E436</f>
        <v>1</v>
      </c>
      <c r="V436" s="34">
        <f>'Other Stuff'!W73*Scores!$E436</f>
        <v>1</v>
      </c>
      <c r="W436" s="34">
        <f>'Other Stuff'!X73*Scores!$E436</f>
        <v>1</v>
      </c>
      <c r="X436" s="34">
        <f>'Other Stuff'!Y73*Scores!$E436</f>
        <v>1</v>
      </c>
      <c r="Y436" s="34">
        <f>'Other Stuff'!Z73*Scores!$E436</f>
        <v>1</v>
      </c>
      <c r="Z436" s="34">
        <f>'Other Stuff'!AA73*Scores!$E436</f>
        <v>1</v>
      </c>
      <c r="AA436" s="34">
        <f>'Other Stuff'!AB73*Scores!$E436</f>
        <v>1</v>
      </c>
      <c r="AB436" s="34">
        <f>'Other Stuff'!AC73*Scores!$E436</f>
        <v>1</v>
      </c>
      <c r="AC436" s="34">
        <f>'Other Stuff'!AD73*Scores!$E436</f>
        <v>1</v>
      </c>
      <c r="AD436" s="34">
        <f>'Other Stuff'!AE73*Scores!$E436</f>
        <v>1</v>
      </c>
      <c r="AE436" s="34">
        <f>'Other Stuff'!AF73*Scores!$E436</f>
        <v>1</v>
      </c>
      <c r="AF436" s="34">
        <f>'Other Stuff'!AG73*Scores!$E436</f>
        <v>1</v>
      </c>
      <c r="AG436" s="34">
        <f>'Other Stuff'!AH73*Scores!$E436</f>
        <v>1</v>
      </c>
      <c r="AH436" s="34">
        <f>'Other Stuff'!AI73*Scores!$E436</f>
        <v>1</v>
      </c>
      <c r="AI436" s="34">
        <f>'Other Stuff'!AJ73*Scores!$E436</f>
        <v>0</v>
      </c>
      <c r="AJ436" s="34">
        <f>'Other Stuff'!AK73*Scores!$E436</f>
        <v>0</v>
      </c>
      <c r="AK436" s="34">
        <f>'Other Stuff'!AL73*Scores!$E436</f>
        <v>0</v>
      </c>
      <c r="AL436" s="34">
        <f>'Other Stuff'!AM73*Scores!$E436</f>
        <v>0</v>
      </c>
      <c r="AM436" s="34">
        <f>'Other Stuff'!AN73*Scores!$E436</f>
        <v>0</v>
      </c>
      <c r="AN436" s="34">
        <f>'Other Stuff'!AO73*Scores!$E436</f>
        <v>0</v>
      </c>
      <c r="AO436" s="34">
        <f>'Other Stuff'!AP73*Scores!$E436</f>
        <v>0</v>
      </c>
      <c r="AP436" s="34">
        <f>'Other Stuff'!AQ73*Scores!$E436</f>
        <v>0</v>
      </c>
      <c r="AQ436" s="34">
        <f>'Other Stuff'!AR73*Scores!$E436</f>
        <v>0</v>
      </c>
      <c r="AR436" s="34">
        <f>'Other Stuff'!AS73*Scores!$E436</f>
        <v>0</v>
      </c>
      <c r="AS436" s="34">
        <f>'Other Stuff'!AT73*Scores!$E436</f>
        <v>0</v>
      </c>
      <c r="AT436" s="34">
        <f>'Other Stuff'!AU73*Scores!$E436</f>
        <v>0</v>
      </c>
      <c r="AU436" s="34">
        <f>'Other Stuff'!AV73*Scores!$E436</f>
        <v>0</v>
      </c>
      <c r="AV436" s="34">
        <f>'Other Stuff'!AW73*Scores!$E436</f>
        <v>0</v>
      </c>
      <c r="AW436" s="34">
        <f>'Other Stuff'!AX73*Scores!$E436</f>
        <v>0</v>
      </c>
      <c r="AX436" s="34">
        <f>'Other Stuff'!AY73*Scores!$E436</f>
        <v>0</v>
      </c>
      <c r="AY436" s="34">
        <f>'Other Stuff'!AZ73*Scores!$E436</f>
        <v>0</v>
      </c>
      <c r="AZ436" s="34">
        <f>'Other Stuff'!BA73*Scores!$E436</f>
        <v>0</v>
      </c>
    </row>
    <row r="437" spans="1:52" x14ac:dyDescent="0.3">
      <c r="A437">
        <f>'Other Stuff'!A74</f>
        <v>570</v>
      </c>
      <c r="B437" t="s">
        <v>654</v>
      </c>
      <c r="C437" t="str">
        <f>'Other Stuff'!D74</f>
        <v>Empedocles</v>
      </c>
      <c r="D437" s="34">
        <f>'Other Stuff'!E74</f>
        <v>1</v>
      </c>
      <c r="E437" s="34">
        <f>'Other Stuff'!F74</f>
        <v>1</v>
      </c>
      <c r="G437" s="34">
        <f>'Other Stuff'!H74*Scores!$E437</f>
        <v>1</v>
      </c>
      <c r="H437" s="34">
        <f>'Other Stuff'!I74*Scores!$E437</f>
        <v>1</v>
      </c>
      <c r="I437" s="34">
        <f>'Other Stuff'!J74*Scores!$E437</f>
        <v>1</v>
      </c>
      <c r="J437" s="34">
        <f>'Other Stuff'!K74*Scores!$E437</f>
        <v>1</v>
      </c>
      <c r="K437" s="34">
        <f>'Other Stuff'!L74*Scores!$E437</f>
        <v>1</v>
      </c>
      <c r="L437" s="34">
        <f>'Other Stuff'!M74*Scores!$E437</f>
        <v>1</v>
      </c>
      <c r="M437" s="34">
        <f>'Other Stuff'!N74*Scores!$E437</f>
        <v>1</v>
      </c>
      <c r="N437" s="34">
        <f>'Other Stuff'!O74*Scores!$E437</f>
        <v>1</v>
      </c>
      <c r="O437" s="34">
        <f>'Other Stuff'!P74*Scores!$E437</f>
        <v>1</v>
      </c>
      <c r="P437" s="34">
        <f>'Other Stuff'!Q74*Scores!$E437</f>
        <v>1</v>
      </c>
      <c r="Q437" s="34">
        <f>'Other Stuff'!R74*Scores!$E437</f>
        <v>1</v>
      </c>
      <c r="R437" s="34">
        <f>'Other Stuff'!S74*Scores!$E437</f>
        <v>1</v>
      </c>
      <c r="S437" s="34">
        <f>'Other Stuff'!T74*Scores!$E437</f>
        <v>1</v>
      </c>
      <c r="T437" s="34">
        <f>'Other Stuff'!U74*Scores!$E437</f>
        <v>1</v>
      </c>
      <c r="U437" s="34">
        <f>'Other Stuff'!V74*Scores!$E437</f>
        <v>1</v>
      </c>
      <c r="V437" s="34">
        <f>'Other Stuff'!W74*Scores!$E437</f>
        <v>1</v>
      </c>
      <c r="W437" s="34">
        <f>'Other Stuff'!X74*Scores!$E437</f>
        <v>1</v>
      </c>
      <c r="X437" s="34">
        <f>'Other Stuff'!Y74*Scores!$E437</f>
        <v>1</v>
      </c>
      <c r="Y437" s="34">
        <f>'Other Stuff'!Z74*Scores!$E437</f>
        <v>1</v>
      </c>
      <c r="Z437" s="34">
        <f>'Other Stuff'!AA74*Scores!$E437</f>
        <v>1</v>
      </c>
      <c r="AA437" s="34">
        <f>'Other Stuff'!AB74*Scores!$E437</f>
        <v>1</v>
      </c>
      <c r="AB437" s="34">
        <f>'Other Stuff'!AC74*Scores!$E437</f>
        <v>1</v>
      </c>
      <c r="AC437" s="34">
        <f>'Other Stuff'!AD74*Scores!$E437</f>
        <v>1</v>
      </c>
      <c r="AD437" s="34">
        <f>'Other Stuff'!AE74*Scores!$E437</f>
        <v>1</v>
      </c>
      <c r="AE437" s="34">
        <f>'Other Stuff'!AF74*Scores!$E437</f>
        <v>1</v>
      </c>
      <c r="AF437" s="34">
        <f>'Other Stuff'!AG74*Scores!$E437</f>
        <v>1</v>
      </c>
      <c r="AG437" s="34">
        <f>'Other Stuff'!AH74*Scores!$E437</f>
        <v>1</v>
      </c>
      <c r="AH437" s="34">
        <f>'Other Stuff'!AI74*Scores!$E437</f>
        <v>1</v>
      </c>
      <c r="AI437" s="34">
        <f>'Other Stuff'!AJ74*Scores!$E437</f>
        <v>0</v>
      </c>
      <c r="AJ437" s="34">
        <f>'Other Stuff'!AK74*Scores!$E437</f>
        <v>0</v>
      </c>
      <c r="AK437" s="34">
        <f>'Other Stuff'!AL74*Scores!$E437</f>
        <v>0</v>
      </c>
      <c r="AL437" s="34">
        <f>'Other Stuff'!AM74*Scores!$E437</f>
        <v>0</v>
      </c>
      <c r="AM437" s="34">
        <f>'Other Stuff'!AN74*Scores!$E437</f>
        <v>0</v>
      </c>
      <c r="AN437" s="34">
        <f>'Other Stuff'!AO74*Scores!$E437</f>
        <v>0</v>
      </c>
      <c r="AO437" s="34">
        <f>'Other Stuff'!AP74*Scores!$E437</f>
        <v>0</v>
      </c>
      <c r="AP437" s="34">
        <f>'Other Stuff'!AQ74*Scores!$E437</f>
        <v>0</v>
      </c>
      <c r="AQ437" s="34">
        <f>'Other Stuff'!AR74*Scores!$E437</f>
        <v>0</v>
      </c>
      <c r="AR437" s="34">
        <f>'Other Stuff'!AS74*Scores!$E437</f>
        <v>0</v>
      </c>
      <c r="AS437" s="34">
        <f>'Other Stuff'!AT74*Scores!$E437</f>
        <v>0</v>
      </c>
      <c r="AT437" s="34">
        <f>'Other Stuff'!AU74*Scores!$E437</f>
        <v>0</v>
      </c>
      <c r="AU437" s="34">
        <f>'Other Stuff'!AV74*Scores!$E437</f>
        <v>0</v>
      </c>
      <c r="AV437" s="34">
        <f>'Other Stuff'!AW74*Scores!$E437</f>
        <v>0</v>
      </c>
      <c r="AW437" s="34">
        <f>'Other Stuff'!AX74*Scores!$E437</f>
        <v>0</v>
      </c>
      <c r="AX437" s="34">
        <f>'Other Stuff'!AY74*Scores!$E437</f>
        <v>0</v>
      </c>
      <c r="AY437" s="34">
        <f>'Other Stuff'!AZ74*Scores!$E437</f>
        <v>0</v>
      </c>
      <c r="AZ437" s="34">
        <f>'Other Stuff'!BA74*Scores!$E437</f>
        <v>0</v>
      </c>
    </row>
    <row r="438" spans="1:52" x14ac:dyDescent="0.3">
      <c r="A438">
        <f>'Other Stuff'!A75</f>
        <v>571</v>
      </c>
      <c r="B438" t="s">
        <v>654</v>
      </c>
      <c r="C438" t="str">
        <f>'Other Stuff'!D75</f>
        <v>Identify quotation from T S Eliot:
O you who turn the wheel and look to windward
(next line starts "Consider Phlebas")</v>
      </c>
      <c r="D438" s="34">
        <f>'Other Stuff'!E75</f>
        <v>2</v>
      </c>
      <c r="E438" s="34">
        <f>'Other Stuff'!F75</f>
        <v>1</v>
      </c>
      <c r="G438" s="34">
        <f>'Other Stuff'!H75*Scores!$E438</f>
        <v>1</v>
      </c>
      <c r="H438" s="34">
        <f>'Other Stuff'!I75*Scores!$E438</f>
        <v>1</v>
      </c>
      <c r="I438" s="34">
        <f>'Other Stuff'!J75*Scores!$E438</f>
        <v>1</v>
      </c>
      <c r="J438" s="34">
        <f>'Other Stuff'!K75*Scores!$E438</f>
        <v>1</v>
      </c>
      <c r="K438" s="34">
        <f>'Other Stuff'!L75*Scores!$E438</f>
        <v>1</v>
      </c>
      <c r="L438" s="34">
        <f>'Other Stuff'!M75*Scores!$E438</f>
        <v>1</v>
      </c>
      <c r="M438" s="34">
        <f>'Other Stuff'!N75*Scores!$E438</f>
        <v>1</v>
      </c>
      <c r="N438" s="34">
        <f>'Other Stuff'!O75*Scores!$E438</f>
        <v>1</v>
      </c>
      <c r="O438" s="34">
        <f>'Other Stuff'!P75*Scores!$E438</f>
        <v>1</v>
      </c>
      <c r="P438" s="34">
        <f>'Other Stuff'!Q75*Scores!$E438</f>
        <v>1</v>
      </c>
      <c r="Q438" s="34">
        <f>'Other Stuff'!R75*Scores!$E438</f>
        <v>1</v>
      </c>
      <c r="R438" s="34">
        <f>'Other Stuff'!S75*Scores!$E438</f>
        <v>1</v>
      </c>
      <c r="S438" s="34">
        <f>'Other Stuff'!T75*Scores!$E438</f>
        <v>1</v>
      </c>
      <c r="T438" s="34">
        <f>'Other Stuff'!U75*Scores!$E438</f>
        <v>1</v>
      </c>
      <c r="U438" s="34">
        <f>'Other Stuff'!V75*Scores!$E438</f>
        <v>1</v>
      </c>
      <c r="V438" s="34">
        <f>'Other Stuff'!W75*Scores!$E438</f>
        <v>1</v>
      </c>
      <c r="W438" s="34">
        <f>'Other Stuff'!X75*Scores!$E438</f>
        <v>1</v>
      </c>
      <c r="X438" s="34">
        <f>'Other Stuff'!Y75*Scores!$E438</f>
        <v>1</v>
      </c>
      <c r="Y438" s="34">
        <f>'Other Stuff'!Z75*Scores!$E438</f>
        <v>1</v>
      </c>
      <c r="Z438" s="34">
        <f>'Other Stuff'!AA75*Scores!$E438</f>
        <v>1</v>
      </c>
      <c r="AA438" s="34">
        <f>'Other Stuff'!AB75*Scores!$E438</f>
        <v>1</v>
      </c>
      <c r="AB438" s="34">
        <f>'Other Stuff'!AC75*Scores!$E438</f>
        <v>1</v>
      </c>
      <c r="AC438" s="34">
        <f>'Other Stuff'!AD75*Scores!$E438</f>
        <v>1</v>
      </c>
      <c r="AD438" s="34">
        <f>'Other Stuff'!AE75*Scores!$E438</f>
        <v>1</v>
      </c>
      <c r="AE438" s="34">
        <f>'Other Stuff'!AF75*Scores!$E438</f>
        <v>1</v>
      </c>
      <c r="AF438" s="34">
        <f>'Other Stuff'!AG75*Scores!$E438</f>
        <v>1</v>
      </c>
      <c r="AG438" s="34">
        <f>'Other Stuff'!AH75*Scores!$E438</f>
        <v>1</v>
      </c>
      <c r="AH438" s="34">
        <f>'Other Stuff'!AI75*Scores!$E438</f>
        <v>1</v>
      </c>
      <c r="AI438" s="34">
        <f>'Other Stuff'!AJ75*Scores!$E438</f>
        <v>0</v>
      </c>
      <c r="AJ438" s="34">
        <f>'Other Stuff'!AK75*Scores!$E438</f>
        <v>0</v>
      </c>
      <c r="AK438" s="34">
        <f>'Other Stuff'!AL75*Scores!$E438</f>
        <v>0</v>
      </c>
      <c r="AL438" s="34">
        <f>'Other Stuff'!AM75*Scores!$E438</f>
        <v>0</v>
      </c>
      <c r="AM438" s="34">
        <f>'Other Stuff'!AN75*Scores!$E438</f>
        <v>0</v>
      </c>
      <c r="AN438" s="34">
        <f>'Other Stuff'!AO75*Scores!$E438</f>
        <v>0</v>
      </c>
      <c r="AO438" s="34">
        <f>'Other Stuff'!AP75*Scores!$E438</f>
        <v>0</v>
      </c>
      <c r="AP438" s="34">
        <f>'Other Stuff'!AQ75*Scores!$E438</f>
        <v>0</v>
      </c>
      <c r="AQ438" s="34">
        <f>'Other Stuff'!AR75*Scores!$E438</f>
        <v>0</v>
      </c>
      <c r="AR438" s="34">
        <f>'Other Stuff'!AS75*Scores!$E438</f>
        <v>0</v>
      </c>
      <c r="AS438" s="34">
        <f>'Other Stuff'!AT75*Scores!$E438</f>
        <v>0</v>
      </c>
      <c r="AT438" s="34">
        <f>'Other Stuff'!AU75*Scores!$E438</f>
        <v>0</v>
      </c>
      <c r="AU438" s="34">
        <f>'Other Stuff'!AV75*Scores!$E438</f>
        <v>0</v>
      </c>
      <c r="AV438" s="34">
        <f>'Other Stuff'!AW75*Scores!$E438</f>
        <v>0</v>
      </c>
      <c r="AW438" s="34">
        <f>'Other Stuff'!AX75*Scores!$E438</f>
        <v>0</v>
      </c>
      <c r="AX438" s="34">
        <f>'Other Stuff'!AY75*Scores!$E438</f>
        <v>0</v>
      </c>
      <c r="AY438" s="34">
        <f>'Other Stuff'!AZ75*Scores!$E438</f>
        <v>0</v>
      </c>
      <c r="AZ438" s="34">
        <f>'Other Stuff'!BA75*Scores!$E438</f>
        <v>0</v>
      </c>
    </row>
    <row r="439" spans="1:52" x14ac:dyDescent="0.3">
      <c r="A439">
        <f>'Other Stuff'!A76</f>
        <v>572</v>
      </c>
      <c r="B439" t="s">
        <v>654</v>
      </c>
      <c r="C439" t="str">
        <f>'Other Stuff'!D76</f>
        <v>ATH 2000 treasure site, destination for the rings on this page (instructions in prime number code on this page will take you to a Red Lion card).</v>
      </c>
      <c r="D439" s="34">
        <f>'Other Stuff'!E76</f>
        <v>0</v>
      </c>
      <c r="E439" s="34">
        <f>'Other Stuff'!F76</f>
        <v>0</v>
      </c>
      <c r="G439" s="34">
        <f>'Other Stuff'!H76*Scores!$E439</f>
        <v>0</v>
      </c>
      <c r="H439" s="34">
        <f>'Other Stuff'!I76*Scores!$E439</f>
        <v>0</v>
      </c>
      <c r="I439" s="34">
        <f>'Other Stuff'!J76*Scores!$E439</f>
        <v>0</v>
      </c>
      <c r="J439" s="34">
        <f>'Other Stuff'!K76*Scores!$E439</f>
        <v>0</v>
      </c>
      <c r="K439" s="34">
        <f>'Other Stuff'!L76*Scores!$E439</f>
        <v>0</v>
      </c>
      <c r="L439" s="34">
        <f>'Other Stuff'!M76*Scores!$E439</f>
        <v>0</v>
      </c>
      <c r="M439" s="34">
        <f>'Other Stuff'!N76*Scores!$E439</f>
        <v>0</v>
      </c>
      <c r="N439" s="34">
        <f>'Other Stuff'!O76*Scores!$E439</f>
        <v>0</v>
      </c>
      <c r="O439" s="34">
        <f>'Other Stuff'!P76*Scores!$E439</f>
        <v>0</v>
      </c>
      <c r="P439" s="34">
        <f>'Other Stuff'!Q76*Scores!$E439</f>
        <v>0</v>
      </c>
      <c r="Q439" s="34">
        <f>'Other Stuff'!R76*Scores!$E439</f>
        <v>0</v>
      </c>
      <c r="R439" s="34">
        <f>'Other Stuff'!S76*Scores!$E439</f>
        <v>0</v>
      </c>
      <c r="S439" s="34">
        <f>'Other Stuff'!T76*Scores!$E439</f>
        <v>0</v>
      </c>
      <c r="T439" s="34">
        <f>'Other Stuff'!U76*Scores!$E439</f>
        <v>0</v>
      </c>
      <c r="U439" s="34">
        <f>'Other Stuff'!V76*Scores!$E439</f>
        <v>0</v>
      </c>
      <c r="V439" s="34">
        <f>'Other Stuff'!W76*Scores!$E439</f>
        <v>0</v>
      </c>
      <c r="W439" s="34">
        <f>'Other Stuff'!X76*Scores!$E439</f>
        <v>0</v>
      </c>
      <c r="X439" s="34">
        <f>'Other Stuff'!Y76*Scores!$E439</f>
        <v>0</v>
      </c>
      <c r="Y439" s="34">
        <f>'Other Stuff'!Z76*Scores!$E439</f>
        <v>0</v>
      </c>
      <c r="Z439" s="34">
        <f>'Other Stuff'!AA76*Scores!$E439</f>
        <v>0</v>
      </c>
      <c r="AA439" s="34">
        <f>'Other Stuff'!AB76*Scores!$E439</f>
        <v>0</v>
      </c>
      <c r="AB439" s="34">
        <f>'Other Stuff'!AC76*Scores!$E439</f>
        <v>0</v>
      </c>
      <c r="AC439" s="34">
        <f>'Other Stuff'!AD76*Scores!$E439</f>
        <v>0</v>
      </c>
      <c r="AD439" s="34">
        <f>'Other Stuff'!AE76*Scores!$E439</f>
        <v>0</v>
      </c>
      <c r="AE439" s="34">
        <f>'Other Stuff'!AF76*Scores!$E439</f>
        <v>0</v>
      </c>
      <c r="AF439" s="34">
        <f>'Other Stuff'!AG76*Scores!$E439</f>
        <v>0</v>
      </c>
      <c r="AG439" s="34">
        <f>'Other Stuff'!AH76*Scores!$E439</f>
        <v>0</v>
      </c>
      <c r="AH439" s="34">
        <f>'Other Stuff'!AI76*Scores!$E439</f>
        <v>0</v>
      </c>
      <c r="AI439" s="34">
        <f>'Other Stuff'!AJ76*Scores!$E439</f>
        <v>0</v>
      </c>
      <c r="AJ439" s="34">
        <f>'Other Stuff'!AK76*Scores!$E439</f>
        <v>0</v>
      </c>
      <c r="AK439" s="34">
        <f>'Other Stuff'!AL76*Scores!$E439</f>
        <v>0</v>
      </c>
      <c r="AL439" s="34">
        <f>'Other Stuff'!AM76*Scores!$E439</f>
        <v>0</v>
      </c>
      <c r="AM439" s="34">
        <f>'Other Stuff'!AN76*Scores!$E439</f>
        <v>0</v>
      </c>
      <c r="AN439" s="34">
        <f>'Other Stuff'!AO76*Scores!$E439</f>
        <v>0</v>
      </c>
      <c r="AO439" s="34">
        <f>'Other Stuff'!AP76*Scores!$E439</f>
        <v>0</v>
      </c>
      <c r="AP439" s="34">
        <f>'Other Stuff'!AQ76*Scores!$E439</f>
        <v>0</v>
      </c>
      <c r="AQ439" s="34">
        <f>'Other Stuff'!AR76*Scores!$E439</f>
        <v>0</v>
      </c>
      <c r="AR439" s="34">
        <f>'Other Stuff'!AS76*Scores!$E439</f>
        <v>0</v>
      </c>
      <c r="AS439" s="34">
        <f>'Other Stuff'!AT76*Scores!$E439</f>
        <v>0</v>
      </c>
      <c r="AT439" s="34">
        <f>'Other Stuff'!AU76*Scores!$E439</f>
        <v>0</v>
      </c>
      <c r="AU439" s="34">
        <f>'Other Stuff'!AV76*Scores!$E439</f>
        <v>0</v>
      </c>
      <c r="AV439" s="34">
        <f>'Other Stuff'!AW76*Scores!$E439</f>
        <v>0</v>
      </c>
      <c r="AW439" s="34">
        <f>'Other Stuff'!AX76*Scores!$E439</f>
        <v>0</v>
      </c>
      <c r="AX439" s="34">
        <f>'Other Stuff'!AY76*Scores!$E439</f>
        <v>0</v>
      </c>
      <c r="AY439" s="34">
        <f>'Other Stuff'!AZ76*Scores!$E439</f>
        <v>0</v>
      </c>
      <c r="AZ439" s="34">
        <f>'Other Stuff'!BA76*Scores!$E439</f>
        <v>0</v>
      </c>
    </row>
    <row r="440" spans="1:52" x14ac:dyDescent="0.3">
      <c r="A440">
        <f>'Other Stuff'!A77</f>
        <v>573</v>
      </c>
      <c r="B440" t="s">
        <v>654</v>
      </c>
      <c r="C440" t="str">
        <f>'Other Stuff'!D77</f>
        <v>Matter</v>
      </c>
      <c r="D440" s="34">
        <f>'Other Stuff'!E77</f>
        <v>2</v>
      </c>
      <c r="E440" s="34">
        <f>'Other Stuff'!F77</f>
        <v>3</v>
      </c>
      <c r="G440" s="34">
        <f>'Other Stuff'!H77*Scores!$E440</f>
        <v>3</v>
      </c>
      <c r="H440" s="34">
        <f>'Other Stuff'!I77*Scores!$E440</f>
        <v>3</v>
      </c>
      <c r="I440" s="34">
        <f>'Other Stuff'!J77*Scores!$E440</f>
        <v>3</v>
      </c>
      <c r="J440" s="34">
        <f>'Other Stuff'!K77*Scores!$E440</f>
        <v>3</v>
      </c>
      <c r="K440" s="34">
        <f>'Other Stuff'!L77*Scores!$E440</f>
        <v>3</v>
      </c>
      <c r="L440" s="34">
        <f>'Other Stuff'!M77*Scores!$E440</f>
        <v>3</v>
      </c>
      <c r="M440" s="34">
        <f>'Other Stuff'!N77*Scores!$E440</f>
        <v>3</v>
      </c>
      <c r="N440" s="34">
        <f>'Other Stuff'!O77*Scores!$E440</f>
        <v>3</v>
      </c>
      <c r="O440" s="34">
        <f>'Other Stuff'!P77*Scores!$E440</f>
        <v>3</v>
      </c>
      <c r="P440" s="34">
        <f>'Other Stuff'!Q77*Scores!$E440</f>
        <v>3</v>
      </c>
      <c r="Q440" s="34">
        <f>'Other Stuff'!R77*Scores!$E440</f>
        <v>3</v>
      </c>
      <c r="R440" s="34">
        <f>'Other Stuff'!S77*Scores!$E440</f>
        <v>3</v>
      </c>
      <c r="S440" s="34">
        <f>'Other Stuff'!T77*Scores!$E440</f>
        <v>0</v>
      </c>
      <c r="T440" s="34">
        <f>'Other Stuff'!U77*Scores!$E440</f>
        <v>3</v>
      </c>
      <c r="U440" s="34">
        <f>'Other Stuff'!V77*Scores!$E440</f>
        <v>3</v>
      </c>
      <c r="V440" s="34">
        <f>'Other Stuff'!W77*Scores!$E440</f>
        <v>3</v>
      </c>
      <c r="W440" s="34">
        <f>'Other Stuff'!X77*Scores!$E440</f>
        <v>3</v>
      </c>
      <c r="X440" s="34">
        <f>'Other Stuff'!Y77*Scores!$E440</f>
        <v>3</v>
      </c>
      <c r="Y440" s="34">
        <f>'Other Stuff'!Z77*Scores!$E440</f>
        <v>3</v>
      </c>
      <c r="Z440" s="34">
        <f>'Other Stuff'!AA77*Scores!$E440</f>
        <v>0</v>
      </c>
      <c r="AA440" s="34">
        <f>'Other Stuff'!AB77*Scores!$E440</f>
        <v>3</v>
      </c>
      <c r="AB440" s="34">
        <f>'Other Stuff'!AC77*Scores!$E440</f>
        <v>3</v>
      </c>
      <c r="AC440" s="34">
        <f>'Other Stuff'!AD77*Scores!$E440</f>
        <v>3</v>
      </c>
      <c r="AD440" s="34">
        <f>'Other Stuff'!AE77*Scores!$E440</f>
        <v>3</v>
      </c>
      <c r="AE440" s="34">
        <f>'Other Stuff'!AF77*Scores!$E440</f>
        <v>3</v>
      </c>
      <c r="AF440" s="34">
        <f>'Other Stuff'!AG77*Scores!$E440</f>
        <v>3</v>
      </c>
      <c r="AG440" s="34">
        <f>'Other Stuff'!AH77*Scores!$E440</f>
        <v>3</v>
      </c>
      <c r="AH440" s="34">
        <f>'Other Stuff'!AI77*Scores!$E440</f>
        <v>3</v>
      </c>
      <c r="AI440" s="34">
        <f>'Other Stuff'!AJ77*Scores!$E440</f>
        <v>0</v>
      </c>
      <c r="AJ440" s="34">
        <f>'Other Stuff'!AK77*Scores!$E440</f>
        <v>0</v>
      </c>
      <c r="AK440" s="34">
        <f>'Other Stuff'!AL77*Scores!$E440</f>
        <v>0</v>
      </c>
      <c r="AL440" s="34">
        <f>'Other Stuff'!AM77*Scores!$E440</f>
        <v>0</v>
      </c>
      <c r="AM440" s="34">
        <f>'Other Stuff'!AN77*Scores!$E440</f>
        <v>0</v>
      </c>
      <c r="AN440" s="34">
        <f>'Other Stuff'!AO77*Scores!$E440</f>
        <v>0</v>
      </c>
      <c r="AO440" s="34">
        <f>'Other Stuff'!AP77*Scores!$E440</f>
        <v>0</v>
      </c>
      <c r="AP440" s="34">
        <f>'Other Stuff'!AQ77*Scores!$E440</f>
        <v>0</v>
      </c>
      <c r="AQ440" s="34">
        <f>'Other Stuff'!AR77*Scores!$E440</f>
        <v>0</v>
      </c>
      <c r="AR440" s="34">
        <f>'Other Stuff'!AS77*Scores!$E440</f>
        <v>0</v>
      </c>
      <c r="AS440" s="34">
        <f>'Other Stuff'!AT77*Scores!$E440</f>
        <v>0</v>
      </c>
      <c r="AT440" s="34">
        <f>'Other Stuff'!AU77*Scores!$E440</f>
        <v>0</v>
      </c>
      <c r="AU440" s="34">
        <f>'Other Stuff'!AV77*Scores!$E440</f>
        <v>0</v>
      </c>
      <c r="AV440" s="34">
        <f>'Other Stuff'!AW77*Scores!$E440</f>
        <v>0</v>
      </c>
      <c r="AW440" s="34">
        <f>'Other Stuff'!AX77*Scores!$E440</f>
        <v>0</v>
      </c>
      <c r="AX440" s="34">
        <f>'Other Stuff'!AY77*Scores!$E440</f>
        <v>0</v>
      </c>
      <c r="AY440" s="34">
        <f>'Other Stuff'!AZ77*Scores!$E440</f>
        <v>0</v>
      </c>
      <c r="AZ440" s="34">
        <f>'Other Stuff'!BA77*Scores!$E440</f>
        <v>0</v>
      </c>
    </row>
    <row r="441" spans="1:52" x14ac:dyDescent="0.3">
      <c r="A441">
        <f>'Other Stuff'!A78</f>
        <v>574</v>
      </c>
      <c r="B441" t="s">
        <v>654</v>
      </c>
      <c r="C441" t="str">
        <f>'Other Stuff'!D78</f>
        <v xml:space="preserve">Somewhat distored picture of The Veil by Peter Gabriel, new track for the film Snowden. The Veil were the race that create the Shellworlds, setting of the novel Matter.  </v>
      </c>
      <c r="D441" s="34">
        <f>'Other Stuff'!E78</f>
        <v>2</v>
      </c>
      <c r="E441" s="34">
        <f>'Other Stuff'!F78</f>
        <v>9</v>
      </c>
      <c r="G441" s="34">
        <f>'Other Stuff'!H78*Scores!$E441</f>
        <v>9</v>
      </c>
      <c r="H441" s="34">
        <f>'Other Stuff'!I78*Scores!$E441</f>
        <v>0</v>
      </c>
      <c r="I441" s="34">
        <f>'Other Stuff'!J78*Scores!$E441</f>
        <v>9</v>
      </c>
      <c r="J441" s="34">
        <f>'Other Stuff'!K78*Scores!$E441</f>
        <v>9</v>
      </c>
      <c r="K441" s="34">
        <f>'Other Stuff'!L78*Scores!$E441</f>
        <v>9</v>
      </c>
      <c r="L441" s="34">
        <f>'Other Stuff'!M78*Scores!$E441</f>
        <v>9</v>
      </c>
      <c r="M441" s="34">
        <f>'Other Stuff'!N78*Scores!$E441</f>
        <v>9</v>
      </c>
      <c r="N441" s="34">
        <f>'Other Stuff'!O78*Scores!$E441</f>
        <v>9</v>
      </c>
      <c r="O441" s="34">
        <f>'Other Stuff'!P78*Scores!$E441</f>
        <v>9</v>
      </c>
      <c r="P441" s="34">
        <f>'Other Stuff'!Q78*Scores!$E441</f>
        <v>0</v>
      </c>
      <c r="Q441" s="34">
        <f>'Other Stuff'!R78*Scores!$E441</f>
        <v>0</v>
      </c>
      <c r="R441" s="34">
        <f>'Other Stuff'!S78*Scores!$E441</f>
        <v>0</v>
      </c>
      <c r="S441" s="34">
        <f>'Other Stuff'!T78*Scores!$E441</f>
        <v>0</v>
      </c>
      <c r="T441" s="34">
        <f>'Other Stuff'!U78*Scores!$E441</f>
        <v>9</v>
      </c>
      <c r="U441" s="34">
        <f>'Other Stuff'!V78*Scores!$E441</f>
        <v>0</v>
      </c>
      <c r="V441" s="34">
        <f>'Other Stuff'!W78*Scores!$E441</f>
        <v>0</v>
      </c>
      <c r="W441" s="34">
        <f>'Other Stuff'!X78*Scores!$E441</f>
        <v>9</v>
      </c>
      <c r="X441" s="34">
        <f>'Other Stuff'!Y78*Scores!$E441</f>
        <v>9</v>
      </c>
      <c r="Y441" s="34">
        <f>'Other Stuff'!Z78*Scores!$E441</f>
        <v>9</v>
      </c>
      <c r="Z441" s="34">
        <f>'Other Stuff'!AA78*Scores!$E441</f>
        <v>0</v>
      </c>
      <c r="AA441" s="34">
        <f>'Other Stuff'!AB78*Scores!$E441</f>
        <v>9</v>
      </c>
      <c r="AB441" s="34">
        <f>'Other Stuff'!AC78*Scores!$E441</f>
        <v>9</v>
      </c>
      <c r="AC441" s="34">
        <f>'Other Stuff'!AD78*Scores!$E441</f>
        <v>9</v>
      </c>
      <c r="AD441" s="34">
        <f>'Other Stuff'!AE78*Scores!$E441</f>
        <v>9</v>
      </c>
      <c r="AE441" s="34">
        <f>'Other Stuff'!AF78*Scores!$E441</f>
        <v>9</v>
      </c>
      <c r="AF441" s="34">
        <f>'Other Stuff'!AG78*Scores!$E441</f>
        <v>9</v>
      </c>
      <c r="AG441" s="34">
        <f>'Other Stuff'!AH78*Scores!$E441</f>
        <v>9</v>
      </c>
      <c r="AH441" s="34">
        <f>'Other Stuff'!AI78*Scores!$E441</f>
        <v>9</v>
      </c>
      <c r="AI441" s="34">
        <f>'Other Stuff'!AJ78*Scores!$E441</f>
        <v>0</v>
      </c>
      <c r="AJ441" s="34">
        <f>'Other Stuff'!AK78*Scores!$E441</f>
        <v>0</v>
      </c>
      <c r="AK441" s="34">
        <f>'Other Stuff'!AL78*Scores!$E441</f>
        <v>0</v>
      </c>
      <c r="AL441" s="34">
        <f>'Other Stuff'!AM78*Scores!$E441</f>
        <v>0</v>
      </c>
      <c r="AM441" s="34">
        <f>'Other Stuff'!AN78*Scores!$E441</f>
        <v>0</v>
      </c>
      <c r="AN441" s="34">
        <f>'Other Stuff'!AO78*Scores!$E441</f>
        <v>0</v>
      </c>
      <c r="AO441" s="34">
        <f>'Other Stuff'!AP78*Scores!$E441</f>
        <v>0</v>
      </c>
      <c r="AP441" s="34">
        <f>'Other Stuff'!AQ78*Scores!$E441</f>
        <v>0</v>
      </c>
      <c r="AQ441" s="34">
        <f>'Other Stuff'!AR78*Scores!$E441</f>
        <v>0</v>
      </c>
      <c r="AR441" s="34">
        <f>'Other Stuff'!AS78*Scores!$E441</f>
        <v>0</v>
      </c>
      <c r="AS441" s="34">
        <f>'Other Stuff'!AT78*Scores!$E441</f>
        <v>0</v>
      </c>
      <c r="AT441" s="34">
        <f>'Other Stuff'!AU78*Scores!$E441</f>
        <v>0</v>
      </c>
      <c r="AU441" s="34">
        <f>'Other Stuff'!AV78*Scores!$E441</f>
        <v>0</v>
      </c>
      <c r="AV441" s="34">
        <f>'Other Stuff'!AW78*Scores!$E441</f>
        <v>0</v>
      </c>
      <c r="AW441" s="34">
        <f>'Other Stuff'!AX78*Scores!$E441</f>
        <v>0</v>
      </c>
      <c r="AX441" s="34">
        <f>'Other Stuff'!AY78*Scores!$E441</f>
        <v>0</v>
      </c>
      <c r="AY441" s="34">
        <f>'Other Stuff'!AZ78*Scores!$E441</f>
        <v>0</v>
      </c>
      <c r="AZ441" s="34">
        <f>'Other Stuff'!BA78*Scores!$E441</f>
        <v>0</v>
      </c>
    </row>
    <row r="442" spans="1:52" x14ac:dyDescent="0.3">
      <c r="A442">
        <f>'Other Stuff'!A79</f>
        <v>575</v>
      </c>
      <c r="B442" t="s">
        <v>654</v>
      </c>
      <c r="C442" t="str">
        <f>'Other Stuff'!D79</f>
        <v>Identify that the clues give the 16 Banks characters associated with the 16 books, whose anagrams accompany the guiding constellations.</v>
      </c>
      <c r="D442" s="34">
        <f>'Other Stuff'!E79</f>
        <v>0</v>
      </c>
      <c r="E442" s="34">
        <f>'Other Stuff'!F79</f>
        <v>0</v>
      </c>
      <c r="G442" s="34">
        <f>'Other Stuff'!H79*Scores!$E442</f>
        <v>0</v>
      </c>
      <c r="H442" s="34">
        <f>'Other Stuff'!I79*Scores!$E442</f>
        <v>0</v>
      </c>
      <c r="I442" s="34">
        <f>'Other Stuff'!J79*Scores!$E442</f>
        <v>0</v>
      </c>
      <c r="J442" s="34">
        <f>'Other Stuff'!K79*Scores!$E442</f>
        <v>0</v>
      </c>
      <c r="K442" s="34">
        <f>'Other Stuff'!L79*Scores!$E442</f>
        <v>0</v>
      </c>
      <c r="L442" s="34">
        <f>'Other Stuff'!M79*Scores!$E442</f>
        <v>0</v>
      </c>
      <c r="M442" s="34">
        <f>'Other Stuff'!N79*Scores!$E442</f>
        <v>0</v>
      </c>
      <c r="N442" s="34">
        <f>'Other Stuff'!O79*Scores!$E442</f>
        <v>0</v>
      </c>
      <c r="O442" s="34">
        <f>'Other Stuff'!P79*Scores!$E442</f>
        <v>0</v>
      </c>
      <c r="P442" s="34">
        <f>'Other Stuff'!Q79*Scores!$E442</f>
        <v>0</v>
      </c>
      <c r="Q442" s="34">
        <f>'Other Stuff'!R79*Scores!$E442</f>
        <v>0</v>
      </c>
      <c r="R442" s="34">
        <f>'Other Stuff'!S79*Scores!$E442</f>
        <v>0</v>
      </c>
      <c r="S442" s="34">
        <f>'Other Stuff'!T79*Scores!$E442</f>
        <v>0</v>
      </c>
      <c r="T442" s="34">
        <f>'Other Stuff'!U79*Scores!$E442</f>
        <v>0</v>
      </c>
      <c r="U442" s="34">
        <f>'Other Stuff'!V79*Scores!$E442</f>
        <v>0</v>
      </c>
      <c r="V442" s="34">
        <f>'Other Stuff'!W79*Scores!$E442</f>
        <v>0</v>
      </c>
      <c r="W442" s="34">
        <f>'Other Stuff'!X79*Scores!$E442</f>
        <v>0</v>
      </c>
      <c r="X442" s="34">
        <f>'Other Stuff'!Y79*Scores!$E442</f>
        <v>0</v>
      </c>
      <c r="Y442" s="34">
        <f>'Other Stuff'!Z79*Scores!$E442</f>
        <v>0</v>
      </c>
      <c r="Z442" s="34">
        <f>'Other Stuff'!AA79*Scores!$E442</f>
        <v>0</v>
      </c>
      <c r="AA442" s="34">
        <f>'Other Stuff'!AB79*Scores!$E442</f>
        <v>0</v>
      </c>
      <c r="AB442" s="34">
        <f>'Other Stuff'!AC79*Scores!$E442</f>
        <v>0</v>
      </c>
      <c r="AC442" s="34">
        <f>'Other Stuff'!AD79*Scores!$E442</f>
        <v>0</v>
      </c>
      <c r="AD442" s="34">
        <f>'Other Stuff'!AE79*Scores!$E442</f>
        <v>0</v>
      </c>
      <c r="AE442" s="34">
        <f>'Other Stuff'!AF79*Scores!$E442</f>
        <v>0</v>
      </c>
      <c r="AF442" s="34">
        <f>'Other Stuff'!AG79*Scores!$E442</f>
        <v>0</v>
      </c>
      <c r="AG442" s="34">
        <f>'Other Stuff'!AH79*Scores!$E442</f>
        <v>0</v>
      </c>
      <c r="AH442" s="34">
        <f>'Other Stuff'!AI79*Scores!$E442</f>
        <v>0</v>
      </c>
      <c r="AI442" s="34">
        <f>'Other Stuff'!AJ79*Scores!$E442</f>
        <v>0</v>
      </c>
      <c r="AJ442" s="34">
        <f>'Other Stuff'!AK79*Scores!$E442</f>
        <v>0</v>
      </c>
      <c r="AK442" s="34">
        <f>'Other Stuff'!AL79*Scores!$E442</f>
        <v>0</v>
      </c>
      <c r="AL442" s="34">
        <f>'Other Stuff'!AM79*Scores!$E442</f>
        <v>0</v>
      </c>
      <c r="AM442" s="34">
        <f>'Other Stuff'!AN79*Scores!$E442</f>
        <v>0</v>
      </c>
      <c r="AN442" s="34">
        <f>'Other Stuff'!AO79*Scores!$E442</f>
        <v>0</v>
      </c>
      <c r="AO442" s="34">
        <f>'Other Stuff'!AP79*Scores!$E442</f>
        <v>0</v>
      </c>
      <c r="AP442" s="34">
        <f>'Other Stuff'!AQ79*Scores!$E442</f>
        <v>0</v>
      </c>
      <c r="AQ442" s="34">
        <f>'Other Stuff'!AR79*Scores!$E442</f>
        <v>0</v>
      </c>
      <c r="AR442" s="34">
        <f>'Other Stuff'!AS79*Scores!$E442</f>
        <v>0</v>
      </c>
      <c r="AS442" s="34">
        <f>'Other Stuff'!AT79*Scores!$E442</f>
        <v>0</v>
      </c>
      <c r="AT442" s="34">
        <f>'Other Stuff'!AU79*Scores!$E442</f>
        <v>0</v>
      </c>
      <c r="AU442" s="34">
        <f>'Other Stuff'!AV79*Scores!$E442</f>
        <v>0</v>
      </c>
      <c r="AV442" s="34">
        <f>'Other Stuff'!AW79*Scores!$E442</f>
        <v>0</v>
      </c>
      <c r="AW442" s="34">
        <f>'Other Stuff'!AX79*Scores!$E442</f>
        <v>0</v>
      </c>
      <c r="AX442" s="34">
        <f>'Other Stuff'!AY79*Scores!$E442</f>
        <v>0</v>
      </c>
      <c r="AY442" s="34">
        <f>'Other Stuff'!AZ79*Scores!$E442</f>
        <v>0</v>
      </c>
      <c r="AZ442" s="34">
        <f>'Other Stuff'!BA79*Scores!$E442</f>
        <v>0</v>
      </c>
    </row>
    <row r="443" spans="1:52" x14ac:dyDescent="0.3">
      <c r="A443">
        <f>'Other Stuff'!A80</f>
        <v>576</v>
      </c>
      <c r="B443" t="s">
        <v>654</v>
      </c>
      <c r="C443" t="str">
        <f>'Other Stuff'!D80</f>
        <v>Highlighted letters in grid spell Glenfiddich. Identify that this is Banks's 'perfect dram' in Raw Spirit.
(Provides hint that the rings on that page (ie Matter) will take you to the treasure.)</v>
      </c>
      <c r="D443" s="34">
        <f>'Other Stuff'!E80</f>
        <v>2</v>
      </c>
      <c r="E443" s="34">
        <f>'Other Stuff'!F80</f>
        <v>9</v>
      </c>
      <c r="G443" s="34">
        <f>'Other Stuff'!H80*Scores!$E443</f>
        <v>0</v>
      </c>
      <c r="H443" s="34">
        <f>'Other Stuff'!I80*Scores!$E443</f>
        <v>0</v>
      </c>
      <c r="I443" s="34">
        <f>'Other Stuff'!J80*Scores!$E443</f>
        <v>0</v>
      </c>
      <c r="J443" s="34">
        <f>'Other Stuff'!K80*Scores!$E443</f>
        <v>9</v>
      </c>
      <c r="K443" s="34">
        <f>'Other Stuff'!L80*Scores!$E443</f>
        <v>9</v>
      </c>
      <c r="L443" s="34">
        <f>'Other Stuff'!M80*Scores!$E443</f>
        <v>9</v>
      </c>
      <c r="M443" s="34">
        <f>'Other Stuff'!N80*Scores!$E443</f>
        <v>9</v>
      </c>
      <c r="N443" s="34">
        <f>'Other Stuff'!O80*Scores!$E443</f>
        <v>0</v>
      </c>
      <c r="O443" s="34">
        <f>'Other Stuff'!P80*Scores!$E443</f>
        <v>9</v>
      </c>
      <c r="P443" s="34">
        <f>'Other Stuff'!Q80*Scores!$E443</f>
        <v>9</v>
      </c>
      <c r="Q443" s="34">
        <f>'Other Stuff'!R80*Scores!$E443</f>
        <v>0</v>
      </c>
      <c r="R443" s="34">
        <f>'Other Stuff'!S80*Scores!$E443</f>
        <v>9</v>
      </c>
      <c r="S443" s="34">
        <f>'Other Stuff'!T80*Scores!$E443</f>
        <v>9</v>
      </c>
      <c r="T443" s="34">
        <f>'Other Stuff'!U80*Scores!$E443</f>
        <v>9</v>
      </c>
      <c r="U443" s="34">
        <f>'Other Stuff'!V80*Scores!$E443</f>
        <v>9</v>
      </c>
      <c r="V443" s="34">
        <f>'Other Stuff'!W80*Scores!$E443</f>
        <v>0</v>
      </c>
      <c r="W443" s="34">
        <f>'Other Stuff'!X80*Scores!$E443</f>
        <v>9</v>
      </c>
      <c r="X443" s="34">
        <f>'Other Stuff'!Y80*Scores!$E443</f>
        <v>9</v>
      </c>
      <c r="Y443" s="34">
        <f>'Other Stuff'!Z80*Scores!$E443</f>
        <v>9</v>
      </c>
      <c r="Z443" s="34">
        <f>'Other Stuff'!AA80*Scores!$E443</f>
        <v>0</v>
      </c>
      <c r="AA443" s="34">
        <f>'Other Stuff'!AB80*Scores!$E443</f>
        <v>9</v>
      </c>
      <c r="AB443" s="34">
        <f>'Other Stuff'!AC80*Scores!$E443</f>
        <v>9</v>
      </c>
      <c r="AC443" s="34">
        <f>'Other Stuff'!AD80*Scores!$E443</f>
        <v>9</v>
      </c>
      <c r="AD443" s="34">
        <f>'Other Stuff'!AE80*Scores!$E443</f>
        <v>9</v>
      </c>
      <c r="AE443" s="34">
        <f>'Other Stuff'!AF80*Scores!$E443</f>
        <v>0</v>
      </c>
      <c r="AF443" s="34">
        <f>'Other Stuff'!AG80*Scores!$E443</f>
        <v>9</v>
      </c>
      <c r="AG443" s="34">
        <f>'Other Stuff'!AH80*Scores!$E443</f>
        <v>9</v>
      </c>
      <c r="AH443" s="34">
        <f>'Other Stuff'!AI80*Scores!$E443</f>
        <v>9</v>
      </c>
      <c r="AI443" s="34">
        <f>'Other Stuff'!AJ80*Scores!$E443</f>
        <v>0</v>
      </c>
      <c r="AJ443" s="34">
        <f>'Other Stuff'!AK80*Scores!$E443</f>
        <v>0</v>
      </c>
      <c r="AK443" s="34">
        <f>'Other Stuff'!AL80*Scores!$E443</f>
        <v>0</v>
      </c>
      <c r="AL443" s="34">
        <f>'Other Stuff'!AM80*Scores!$E443</f>
        <v>0</v>
      </c>
      <c r="AM443" s="34">
        <f>'Other Stuff'!AN80*Scores!$E443</f>
        <v>0</v>
      </c>
      <c r="AN443" s="34">
        <f>'Other Stuff'!AO80*Scores!$E443</f>
        <v>0</v>
      </c>
      <c r="AO443" s="34">
        <f>'Other Stuff'!AP80*Scores!$E443</f>
        <v>0</v>
      </c>
      <c r="AP443" s="34">
        <f>'Other Stuff'!AQ80*Scores!$E443</f>
        <v>0</v>
      </c>
      <c r="AQ443" s="34">
        <f>'Other Stuff'!AR80*Scores!$E443</f>
        <v>0</v>
      </c>
      <c r="AR443" s="34">
        <f>'Other Stuff'!AS80*Scores!$E443</f>
        <v>0</v>
      </c>
      <c r="AS443" s="34">
        <f>'Other Stuff'!AT80*Scores!$E443</f>
        <v>0</v>
      </c>
      <c r="AT443" s="34">
        <f>'Other Stuff'!AU80*Scores!$E443</f>
        <v>0</v>
      </c>
      <c r="AU443" s="34">
        <f>'Other Stuff'!AV80*Scores!$E443</f>
        <v>0</v>
      </c>
      <c r="AV443" s="34">
        <f>'Other Stuff'!AW80*Scores!$E443</f>
        <v>0</v>
      </c>
      <c r="AW443" s="34">
        <f>'Other Stuff'!AX80*Scores!$E443</f>
        <v>0</v>
      </c>
      <c r="AX443" s="34">
        <f>'Other Stuff'!AY80*Scores!$E443</f>
        <v>0</v>
      </c>
      <c r="AY443" s="34">
        <f>'Other Stuff'!AZ80*Scores!$E443</f>
        <v>0</v>
      </c>
      <c r="AZ443" s="34">
        <f>'Other Stuff'!BA80*Scores!$E443</f>
        <v>0</v>
      </c>
    </row>
    <row r="444" spans="1:52" x14ac:dyDescent="0.3">
      <c r="A444">
        <f>'Other Stuff'!A81</f>
        <v>577</v>
      </c>
      <c r="B444" t="s">
        <v>654</v>
      </c>
      <c r="C444" t="str">
        <f>'Other Stuff'!D81</f>
        <v>Matter takes place on Shellworlds</v>
      </c>
      <c r="D444" s="34">
        <f>'Other Stuff'!E81</f>
        <v>2</v>
      </c>
      <c r="E444" s="34">
        <f>'Other Stuff'!F81</f>
        <v>7</v>
      </c>
      <c r="G444" s="34">
        <f>'Other Stuff'!H81*Scores!$E444</f>
        <v>7</v>
      </c>
      <c r="H444" s="34">
        <f>'Other Stuff'!I81*Scores!$E444</f>
        <v>0</v>
      </c>
      <c r="I444" s="34">
        <f>'Other Stuff'!J81*Scores!$E444</f>
        <v>7</v>
      </c>
      <c r="J444" s="34">
        <f>'Other Stuff'!K81*Scores!$E444</f>
        <v>7</v>
      </c>
      <c r="K444" s="34">
        <f>'Other Stuff'!L81*Scores!$E444</f>
        <v>7</v>
      </c>
      <c r="L444" s="34">
        <f>'Other Stuff'!M81*Scores!$E444</f>
        <v>7</v>
      </c>
      <c r="M444" s="34">
        <f>'Other Stuff'!N81*Scores!$E444</f>
        <v>7</v>
      </c>
      <c r="N444" s="34">
        <f>'Other Stuff'!O81*Scores!$E444</f>
        <v>7</v>
      </c>
      <c r="O444" s="34">
        <f>'Other Stuff'!P81*Scores!$E444</f>
        <v>7</v>
      </c>
      <c r="P444" s="34">
        <f>'Other Stuff'!Q81*Scores!$E444</f>
        <v>0</v>
      </c>
      <c r="Q444" s="34">
        <f>'Other Stuff'!R81*Scores!$E444</f>
        <v>0</v>
      </c>
      <c r="R444" s="34">
        <f>'Other Stuff'!S81*Scores!$E444</f>
        <v>7</v>
      </c>
      <c r="S444" s="34">
        <f>'Other Stuff'!T81*Scores!$E444</f>
        <v>0</v>
      </c>
      <c r="T444" s="34">
        <f>'Other Stuff'!U81*Scores!$E444</f>
        <v>7</v>
      </c>
      <c r="U444" s="34">
        <f>'Other Stuff'!V81*Scores!$E444</f>
        <v>7</v>
      </c>
      <c r="V444" s="34">
        <f>'Other Stuff'!W81*Scores!$E444</f>
        <v>7</v>
      </c>
      <c r="W444" s="34">
        <f>'Other Stuff'!X81*Scores!$E444</f>
        <v>7</v>
      </c>
      <c r="X444" s="34">
        <f>'Other Stuff'!Y81*Scores!$E444</f>
        <v>7</v>
      </c>
      <c r="Y444" s="34">
        <f>'Other Stuff'!Z81*Scores!$E444</f>
        <v>7</v>
      </c>
      <c r="Z444" s="34">
        <f>'Other Stuff'!AA81*Scores!$E444</f>
        <v>0</v>
      </c>
      <c r="AA444" s="34">
        <f>'Other Stuff'!AB81*Scores!$E444</f>
        <v>7</v>
      </c>
      <c r="AB444" s="34">
        <f>'Other Stuff'!AC81*Scores!$E444</f>
        <v>7</v>
      </c>
      <c r="AC444" s="34">
        <f>'Other Stuff'!AD81*Scores!$E444</f>
        <v>7</v>
      </c>
      <c r="AD444" s="34">
        <f>'Other Stuff'!AE81*Scores!$E444</f>
        <v>7</v>
      </c>
      <c r="AE444" s="34">
        <f>'Other Stuff'!AF81*Scores!$E444</f>
        <v>0</v>
      </c>
      <c r="AF444" s="34">
        <f>'Other Stuff'!AG81*Scores!$E444</f>
        <v>7</v>
      </c>
      <c r="AG444" s="34">
        <f>'Other Stuff'!AH81*Scores!$E444</f>
        <v>7</v>
      </c>
      <c r="AH444" s="34">
        <f>'Other Stuff'!AI81*Scores!$E444</f>
        <v>7</v>
      </c>
      <c r="AI444" s="34">
        <f>'Other Stuff'!AJ81*Scores!$E444</f>
        <v>0</v>
      </c>
      <c r="AJ444" s="34">
        <f>'Other Stuff'!AK81*Scores!$E444</f>
        <v>0</v>
      </c>
      <c r="AK444" s="34">
        <f>'Other Stuff'!AL81*Scores!$E444</f>
        <v>0</v>
      </c>
      <c r="AL444" s="34">
        <f>'Other Stuff'!AM81*Scores!$E444</f>
        <v>0</v>
      </c>
      <c r="AM444" s="34">
        <f>'Other Stuff'!AN81*Scores!$E444</f>
        <v>0</v>
      </c>
      <c r="AN444" s="34">
        <f>'Other Stuff'!AO81*Scores!$E444</f>
        <v>0</v>
      </c>
      <c r="AO444" s="34">
        <f>'Other Stuff'!AP81*Scores!$E444</f>
        <v>0</v>
      </c>
      <c r="AP444" s="34">
        <f>'Other Stuff'!AQ81*Scores!$E444</f>
        <v>0</v>
      </c>
      <c r="AQ444" s="34">
        <f>'Other Stuff'!AR81*Scores!$E444</f>
        <v>0</v>
      </c>
      <c r="AR444" s="34">
        <f>'Other Stuff'!AS81*Scores!$E444</f>
        <v>0</v>
      </c>
      <c r="AS444" s="34">
        <f>'Other Stuff'!AT81*Scores!$E444</f>
        <v>0</v>
      </c>
      <c r="AT444" s="34">
        <f>'Other Stuff'!AU81*Scores!$E444</f>
        <v>0</v>
      </c>
      <c r="AU444" s="34">
        <f>'Other Stuff'!AV81*Scores!$E444</f>
        <v>0</v>
      </c>
      <c r="AV444" s="34">
        <f>'Other Stuff'!AW81*Scores!$E444</f>
        <v>0</v>
      </c>
      <c r="AW444" s="34">
        <f>'Other Stuff'!AX81*Scores!$E444</f>
        <v>0</v>
      </c>
      <c r="AX444" s="34">
        <f>'Other Stuff'!AY81*Scores!$E444</f>
        <v>0</v>
      </c>
      <c r="AY444" s="34">
        <f>'Other Stuff'!AZ81*Scores!$E444</f>
        <v>0</v>
      </c>
      <c r="AZ444" s="34">
        <f>'Other Stuff'!BA81*Scores!$E444</f>
        <v>0</v>
      </c>
    </row>
    <row r="445" spans="1:52" x14ac:dyDescent="0.3">
      <c r="A445">
        <f>'Other Stuff'!A82</f>
        <v>578</v>
      </c>
      <c r="B445" t="s">
        <v>654</v>
      </c>
      <c r="C445" t="str">
        <f>'Other Stuff'!D82</f>
        <v>The Algebraist</v>
      </c>
      <c r="D445" s="34">
        <f>'Other Stuff'!E82</f>
        <v>2</v>
      </c>
      <c r="E445" s="34">
        <f>'Other Stuff'!F82</f>
        <v>5</v>
      </c>
      <c r="G445" s="34">
        <f>'Other Stuff'!H82*Scores!$E445</f>
        <v>0</v>
      </c>
      <c r="H445" s="34">
        <f>'Other Stuff'!I82*Scores!$E445</f>
        <v>5</v>
      </c>
      <c r="I445" s="34">
        <f>'Other Stuff'!J82*Scores!$E445</f>
        <v>5</v>
      </c>
      <c r="J445" s="34">
        <f>'Other Stuff'!K82*Scores!$E445</f>
        <v>5</v>
      </c>
      <c r="K445" s="34">
        <f>'Other Stuff'!L82*Scores!$E445</f>
        <v>5</v>
      </c>
      <c r="L445" s="34">
        <f>'Other Stuff'!M82*Scores!$E445</f>
        <v>5</v>
      </c>
      <c r="M445" s="34">
        <f>'Other Stuff'!N82*Scores!$E445</f>
        <v>5</v>
      </c>
      <c r="N445" s="34">
        <f>'Other Stuff'!O82*Scores!$E445</f>
        <v>5</v>
      </c>
      <c r="O445" s="34">
        <f>'Other Stuff'!P82*Scores!$E445</f>
        <v>5</v>
      </c>
      <c r="P445" s="34">
        <f>'Other Stuff'!Q82*Scores!$E445</f>
        <v>5</v>
      </c>
      <c r="Q445" s="34">
        <f>'Other Stuff'!R82*Scores!$E445</f>
        <v>0</v>
      </c>
      <c r="R445" s="34">
        <f>'Other Stuff'!S82*Scores!$E445</f>
        <v>5</v>
      </c>
      <c r="S445" s="34">
        <f>'Other Stuff'!T82*Scores!$E445</f>
        <v>0</v>
      </c>
      <c r="T445" s="34">
        <f>'Other Stuff'!U82*Scores!$E445</f>
        <v>5</v>
      </c>
      <c r="U445" s="34">
        <f>'Other Stuff'!V82*Scores!$E445</f>
        <v>5</v>
      </c>
      <c r="V445" s="34">
        <f>'Other Stuff'!W82*Scores!$E445</f>
        <v>5</v>
      </c>
      <c r="W445" s="34">
        <f>'Other Stuff'!X82*Scores!$E445</f>
        <v>5</v>
      </c>
      <c r="X445" s="34">
        <f>'Other Stuff'!Y82*Scores!$E445</f>
        <v>5</v>
      </c>
      <c r="Y445" s="34">
        <f>'Other Stuff'!Z82*Scores!$E445</f>
        <v>5</v>
      </c>
      <c r="Z445" s="34">
        <f>'Other Stuff'!AA82*Scores!$E445</f>
        <v>0</v>
      </c>
      <c r="AA445" s="34">
        <f>'Other Stuff'!AB82*Scores!$E445</f>
        <v>5</v>
      </c>
      <c r="AB445" s="34">
        <f>'Other Stuff'!AC82*Scores!$E445</f>
        <v>5</v>
      </c>
      <c r="AC445" s="34">
        <f>'Other Stuff'!AD82*Scores!$E445</f>
        <v>5</v>
      </c>
      <c r="AD445" s="34">
        <f>'Other Stuff'!AE82*Scores!$E445</f>
        <v>5</v>
      </c>
      <c r="AE445" s="34">
        <f>'Other Stuff'!AF82*Scores!$E445</f>
        <v>5</v>
      </c>
      <c r="AF445" s="34">
        <f>'Other Stuff'!AG82*Scores!$E445</f>
        <v>5</v>
      </c>
      <c r="AG445" s="34">
        <f>'Other Stuff'!AH82*Scores!$E445</f>
        <v>5</v>
      </c>
      <c r="AH445" s="34">
        <f>'Other Stuff'!AI82*Scores!$E445</f>
        <v>5</v>
      </c>
      <c r="AI445" s="34">
        <f>'Other Stuff'!AJ82*Scores!$E445</f>
        <v>0</v>
      </c>
      <c r="AJ445" s="34">
        <f>'Other Stuff'!AK82*Scores!$E445</f>
        <v>0</v>
      </c>
      <c r="AK445" s="34">
        <f>'Other Stuff'!AL82*Scores!$E445</f>
        <v>0</v>
      </c>
      <c r="AL445" s="34">
        <f>'Other Stuff'!AM82*Scores!$E445</f>
        <v>0</v>
      </c>
      <c r="AM445" s="34">
        <f>'Other Stuff'!AN82*Scores!$E445</f>
        <v>0</v>
      </c>
      <c r="AN445" s="34">
        <f>'Other Stuff'!AO82*Scores!$E445</f>
        <v>0</v>
      </c>
      <c r="AO445" s="34">
        <f>'Other Stuff'!AP82*Scores!$E445</f>
        <v>0</v>
      </c>
      <c r="AP445" s="34">
        <f>'Other Stuff'!AQ82*Scores!$E445</f>
        <v>0</v>
      </c>
      <c r="AQ445" s="34">
        <f>'Other Stuff'!AR82*Scores!$E445</f>
        <v>0</v>
      </c>
      <c r="AR445" s="34">
        <f>'Other Stuff'!AS82*Scores!$E445</f>
        <v>0</v>
      </c>
      <c r="AS445" s="34">
        <f>'Other Stuff'!AT82*Scores!$E445</f>
        <v>0</v>
      </c>
      <c r="AT445" s="34">
        <f>'Other Stuff'!AU82*Scores!$E445</f>
        <v>0</v>
      </c>
      <c r="AU445" s="34">
        <f>'Other Stuff'!AV82*Scores!$E445</f>
        <v>0</v>
      </c>
      <c r="AV445" s="34">
        <f>'Other Stuff'!AW82*Scores!$E445</f>
        <v>0</v>
      </c>
      <c r="AW445" s="34">
        <f>'Other Stuff'!AX82*Scores!$E445</f>
        <v>0</v>
      </c>
      <c r="AX445" s="34">
        <f>'Other Stuff'!AY82*Scores!$E445</f>
        <v>0</v>
      </c>
      <c r="AY445" s="34">
        <f>'Other Stuff'!AZ82*Scores!$E445</f>
        <v>0</v>
      </c>
      <c r="AZ445" s="34">
        <f>'Other Stuff'!BA82*Scores!$E445</f>
        <v>0</v>
      </c>
    </row>
    <row r="446" spans="1:52" x14ac:dyDescent="0.3">
      <c r="A446">
        <f>'Other Stuff'!A83</f>
        <v>579</v>
      </c>
      <c r="B446" t="s">
        <v>654</v>
      </c>
      <c r="C446" t="str">
        <f>'Other Stuff'!D83</f>
        <v>Chris retains the 20-gallon barrel. 
(reference to the beer-loving Chris Andrews, but no points for that).
Mathematical problem but not strictly Algebra so only a weak link to The Algebraist.</v>
      </c>
      <c r="D446" s="34">
        <f>'Other Stuff'!E83</f>
        <v>2</v>
      </c>
      <c r="E446" s="34">
        <f>'Other Stuff'!F83</f>
        <v>1</v>
      </c>
      <c r="G446" s="34">
        <f>'Other Stuff'!H83*Scores!$E446</f>
        <v>1</v>
      </c>
      <c r="H446" s="34">
        <f>'Other Stuff'!I83*Scores!$E446</f>
        <v>1</v>
      </c>
      <c r="I446" s="34">
        <f>'Other Stuff'!J83*Scores!$E446</f>
        <v>1</v>
      </c>
      <c r="J446" s="34">
        <f>'Other Stuff'!K83*Scores!$E446</f>
        <v>1</v>
      </c>
      <c r="K446" s="34">
        <f>'Other Stuff'!L83*Scores!$E446</f>
        <v>1</v>
      </c>
      <c r="L446" s="34">
        <f>'Other Stuff'!M83*Scores!$E446</f>
        <v>1</v>
      </c>
      <c r="M446" s="34">
        <f>'Other Stuff'!N83*Scores!$E446</f>
        <v>1</v>
      </c>
      <c r="N446" s="34">
        <f>'Other Stuff'!O83*Scores!$E446</f>
        <v>1</v>
      </c>
      <c r="O446" s="34">
        <f>'Other Stuff'!P83*Scores!$E446</f>
        <v>1</v>
      </c>
      <c r="P446" s="34">
        <f>'Other Stuff'!Q83*Scores!$E446</f>
        <v>1</v>
      </c>
      <c r="Q446" s="34">
        <f>'Other Stuff'!R83*Scores!$E446</f>
        <v>1</v>
      </c>
      <c r="R446" s="34">
        <f>'Other Stuff'!S83*Scores!$E446</f>
        <v>1</v>
      </c>
      <c r="S446" s="34">
        <f>'Other Stuff'!T83*Scores!$E446</f>
        <v>1</v>
      </c>
      <c r="T446" s="34">
        <f>'Other Stuff'!U83*Scores!$E446</f>
        <v>1</v>
      </c>
      <c r="U446" s="34">
        <f>'Other Stuff'!V83*Scores!$E446</f>
        <v>1</v>
      </c>
      <c r="V446" s="34">
        <f>'Other Stuff'!W83*Scores!$E446</f>
        <v>1</v>
      </c>
      <c r="W446" s="34">
        <f>'Other Stuff'!X83*Scores!$E446</f>
        <v>1</v>
      </c>
      <c r="X446" s="34">
        <f>'Other Stuff'!Y83*Scores!$E446</f>
        <v>1</v>
      </c>
      <c r="Y446" s="34">
        <f>'Other Stuff'!Z83*Scores!$E446</f>
        <v>1</v>
      </c>
      <c r="Z446" s="34">
        <f>'Other Stuff'!AA83*Scores!$E446</f>
        <v>1</v>
      </c>
      <c r="AA446" s="34">
        <f>'Other Stuff'!AB83*Scores!$E446</f>
        <v>1</v>
      </c>
      <c r="AB446" s="34">
        <f>'Other Stuff'!AC83*Scores!$E446</f>
        <v>1</v>
      </c>
      <c r="AC446" s="34">
        <f>'Other Stuff'!AD83*Scores!$E446</f>
        <v>1</v>
      </c>
      <c r="AD446" s="34">
        <f>'Other Stuff'!AE83*Scores!$E446</f>
        <v>1</v>
      </c>
      <c r="AE446" s="34">
        <f>'Other Stuff'!AF83*Scores!$E446</f>
        <v>1</v>
      </c>
      <c r="AF446" s="34">
        <f>'Other Stuff'!AG83*Scores!$E446</f>
        <v>1</v>
      </c>
      <c r="AG446" s="34">
        <f>'Other Stuff'!AH83*Scores!$E446</f>
        <v>1</v>
      </c>
      <c r="AH446" s="34">
        <f>'Other Stuff'!AI83*Scores!$E446</f>
        <v>1</v>
      </c>
      <c r="AI446" s="34">
        <f>'Other Stuff'!AJ83*Scores!$E446</f>
        <v>0</v>
      </c>
      <c r="AJ446" s="34">
        <f>'Other Stuff'!AK83*Scores!$E446</f>
        <v>0</v>
      </c>
      <c r="AK446" s="34">
        <f>'Other Stuff'!AL83*Scores!$E446</f>
        <v>0</v>
      </c>
      <c r="AL446" s="34">
        <f>'Other Stuff'!AM83*Scores!$E446</f>
        <v>0</v>
      </c>
      <c r="AM446" s="34">
        <f>'Other Stuff'!AN83*Scores!$E446</f>
        <v>0</v>
      </c>
      <c r="AN446" s="34">
        <f>'Other Stuff'!AO83*Scores!$E446</f>
        <v>0</v>
      </c>
      <c r="AO446" s="34">
        <f>'Other Stuff'!AP83*Scores!$E446</f>
        <v>0</v>
      </c>
      <c r="AP446" s="34">
        <f>'Other Stuff'!AQ83*Scores!$E446</f>
        <v>0</v>
      </c>
      <c r="AQ446" s="34">
        <f>'Other Stuff'!AR83*Scores!$E446</f>
        <v>0</v>
      </c>
      <c r="AR446" s="34">
        <f>'Other Stuff'!AS83*Scores!$E446</f>
        <v>0</v>
      </c>
      <c r="AS446" s="34">
        <f>'Other Stuff'!AT83*Scores!$E446</f>
        <v>0</v>
      </c>
      <c r="AT446" s="34">
        <f>'Other Stuff'!AU83*Scores!$E446</f>
        <v>0</v>
      </c>
      <c r="AU446" s="34">
        <f>'Other Stuff'!AV83*Scores!$E446</f>
        <v>0</v>
      </c>
      <c r="AV446" s="34">
        <f>'Other Stuff'!AW83*Scores!$E446</f>
        <v>0</v>
      </c>
      <c r="AW446" s="34">
        <f>'Other Stuff'!AX83*Scores!$E446</f>
        <v>0</v>
      </c>
      <c r="AX446" s="34">
        <f>'Other Stuff'!AY83*Scores!$E446</f>
        <v>0</v>
      </c>
      <c r="AY446" s="34">
        <f>'Other Stuff'!AZ83*Scores!$E446</f>
        <v>0</v>
      </c>
      <c r="AZ446" s="34">
        <f>'Other Stuff'!BA83*Scores!$E446</f>
        <v>0</v>
      </c>
    </row>
    <row r="447" spans="1:52" x14ac:dyDescent="0.3">
      <c r="A447">
        <f>'Other Stuff'!A84</f>
        <v>580</v>
      </c>
      <c r="B447" t="s">
        <v>654</v>
      </c>
      <c r="C447" t="str">
        <f>'Other Stuff'!D84</f>
        <v>Answer is 9376 (and Marain reads RING, but no points for that).
A bit more like Algebra as you knew it at school.</v>
      </c>
      <c r="D447" s="34">
        <f>'Other Stuff'!E84</f>
        <v>2</v>
      </c>
      <c r="E447" s="34">
        <f>'Other Stuff'!F84</f>
        <v>2</v>
      </c>
      <c r="G447" s="34">
        <f>'Other Stuff'!H84*Scores!$E447</f>
        <v>2</v>
      </c>
      <c r="H447" s="34">
        <f>'Other Stuff'!I84*Scores!$E447</f>
        <v>2</v>
      </c>
      <c r="I447" s="34">
        <f>'Other Stuff'!J84*Scores!$E447</f>
        <v>2</v>
      </c>
      <c r="J447" s="34">
        <f>'Other Stuff'!K84*Scores!$E447</f>
        <v>2</v>
      </c>
      <c r="K447" s="34">
        <f>'Other Stuff'!L84*Scores!$E447</f>
        <v>2</v>
      </c>
      <c r="L447" s="34">
        <f>'Other Stuff'!M84*Scores!$E447</f>
        <v>2</v>
      </c>
      <c r="M447" s="34">
        <f>'Other Stuff'!N84*Scores!$E447</f>
        <v>2</v>
      </c>
      <c r="N447" s="34">
        <f>'Other Stuff'!O84*Scores!$E447</f>
        <v>0</v>
      </c>
      <c r="O447" s="34">
        <f>'Other Stuff'!P84*Scores!$E447</f>
        <v>2</v>
      </c>
      <c r="P447" s="34">
        <f>'Other Stuff'!Q84*Scores!$E447</f>
        <v>2</v>
      </c>
      <c r="Q447" s="34">
        <f>'Other Stuff'!R84*Scores!$E447</f>
        <v>2</v>
      </c>
      <c r="R447" s="34">
        <f>'Other Stuff'!S84*Scores!$E447</f>
        <v>2</v>
      </c>
      <c r="S447" s="34">
        <f>'Other Stuff'!T84*Scores!$E447</f>
        <v>2</v>
      </c>
      <c r="T447" s="34">
        <f>'Other Stuff'!U84*Scores!$E447</f>
        <v>2</v>
      </c>
      <c r="U447" s="34">
        <f>'Other Stuff'!V84*Scores!$E447</f>
        <v>2</v>
      </c>
      <c r="V447" s="34">
        <f>'Other Stuff'!W84*Scores!$E447</f>
        <v>2</v>
      </c>
      <c r="W447" s="34">
        <f>'Other Stuff'!X84*Scores!$E447</f>
        <v>2</v>
      </c>
      <c r="X447" s="34">
        <f>'Other Stuff'!Y84*Scores!$E447</f>
        <v>2</v>
      </c>
      <c r="Y447" s="34">
        <f>'Other Stuff'!Z84*Scores!$E447</f>
        <v>2</v>
      </c>
      <c r="Z447" s="34">
        <f>'Other Stuff'!AA84*Scores!$E447</f>
        <v>2</v>
      </c>
      <c r="AA447" s="34">
        <f>'Other Stuff'!AB84*Scores!$E447</f>
        <v>2</v>
      </c>
      <c r="AB447" s="34">
        <f>'Other Stuff'!AC84*Scores!$E447</f>
        <v>2</v>
      </c>
      <c r="AC447" s="34">
        <f>'Other Stuff'!AD84*Scores!$E447</f>
        <v>2</v>
      </c>
      <c r="AD447" s="34">
        <f>'Other Stuff'!AE84*Scores!$E447</f>
        <v>2</v>
      </c>
      <c r="AE447" s="34">
        <f>'Other Stuff'!AF84*Scores!$E447</f>
        <v>2</v>
      </c>
      <c r="AF447" s="34">
        <f>'Other Stuff'!AG84*Scores!$E447</f>
        <v>2</v>
      </c>
      <c r="AG447" s="34">
        <f>'Other Stuff'!AH84*Scores!$E447</f>
        <v>2</v>
      </c>
      <c r="AH447" s="34">
        <f>'Other Stuff'!AI84*Scores!$E447</f>
        <v>2</v>
      </c>
      <c r="AI447" s="34">
        <f>'Other Stuff'!AJ84*Scores!$E447</f>
        <v>0</v>
      </c>
      <c r="AJ447" s="34">
        <f>'Other Stuff'!AK84*Scores!$E447</f>
        <v>0</v>
      </c>
      <c r="AK447" s="34">
        <f>'Other Stuff'!AL84*Scores!$E447</f>
        <v>0</v>
      </c>
      <c r="AL447" s="34">
        <f>'Other Stuff'!AM84*Scores!$E447</f>
        <v>0</v>
      </c>
      <c r="AM447" s="34">
        <f>'Other Stuff'!AN84*Scores!$E447</f>
        <v>0</v>
      </c>
      <c r="AN447" s="34">
        <f>'Other Stuff'!AO84*Scores!$E447</f>
        <v>0</v>
      </c>
      <c r="AO447" s="34">
        <f>'Other Stuff'!AP84*Scores!$E447</f>
        <v>0</v>
      </c>
      <c r="AP447" s="34">
        <f>'Other Stuff'!AQ84*Scores!$E447</f>
        <v>0</v>
      </c>
      <c r="AQ447" s="34">
        <f>'Other Stuff'!AR84*Scores!$E447</f>
        <v>0</v>
      </c>
      <c r="AR447" s="34">
        <f>'Other Stuff'!AS84*Scores!$E447</f>
        <v>0</v>
      </c>
      <c r="AS447" s="34">
        <f>'Other Stuff'!AT84*Scores!$E447</f>
        <v>0</v>
      </c>
      <c r="AT447" s="34">
        <f>'Other Stuff'!AU84*Scores!$E447</f>
        <v>0</v>
      </c>
      <c r="AU447" s="34">
        <f>'Other Stuff'!AV84*Scores!$E447</f>
        <v>0</v>
      </c>
      <c r="AV447" s="34">
        <f>'Other Stuff'!AW84*Scores!$E447</f>
        <v>0</v>
      </c>
      <c r="AW447" s="34">
        <f>'Other Stuff'!AX84*Scores!$E447</f>
        <v>0</v>
      </c>
      <c r="AX447" s="34">
        <f>'Other Stuff'!AY84*Scores!$E447</f>
        <v>0</v>
      </c>
      <c r="AY447" s="34">
        <f>'Other Stuff'!AZ84*Scores!$E447</f>
        <v>0</v>
      </c>
      <c r="AZ447" s="34">
        <f>'Other Stuff'!BA84*Scores!$E447</f>
        <v>0</v>
      </c>
    </row>
    <row r="448" spans="1:52" x14ac:dyDescent="0.3">
      <c r="A448">
        <f>'Other Stuff'!A85</f>
        <v>581</v>
      </c>
      <c r="B448" t="s">
        <v>654</v>
      </c>
      <c r="C448" t="str">
        <f>'Other Stuff'!D85</f>
        <v>Iedntify this as being from Samuel Butler's Hudibras, and that the next two words are 'by Algebra'.</v>
      </c>
      <c r="D448" s="34">
        <f>'Other Stuff'!E85</f>
        <v>2</v>
      </c>
      <c r="E448" s="34">
        <f>'Other Stuff'!F85</f>
        <v>2</v>
      </c>
      <c r="G448" s="34">
        <f>'Other Stuff'!H85*Scores!$E448</f>
        <v>0</v>
      </c>
      <c r="H448" s="34">
        <f>'Other Stuff'!I85*Scores!$E448</f>
        <v>2</v>
      </c>
      <c r="I448" s="34">
        <f>'Other Stuff'!J85*Scores!$E448</f>
        <v>2</v>
      </c>
      <c r="J448" s="34">
        <f>'Other Stuff'!K85*Scores!$E448</f>
        <v>2</v>
      </c>
      <c r="K448" s="34">
        <f>'Other Stuff'!L85*Scores!$E448</f>
        <v>2</v>
      </c>
      <c r="L448" s="34">
        <f>'Other Stuff'!M85*Scores!$E448</f>
        <v>2</v>
      </c>
      <c r="M448" s="34">
        <f>'Other Stuff'!N85*Scores!$E448</f>
        <v>2</v>
      </c>
      <c r="N448" s="34">
        <f>'Other Stuff'!O85*Scores!$E448</f>
        <v>2</v>
      </c>
      <c r="O448" s="34">
        <f>'Other Stuff'!P85*Scores!$E448</f>
        <v>2</v>
      </c>
      <c r="P448" s="34">
        <f>'Other Stuff'!Q85*Scores!$E448</f>
        <v>2</v>
      </c>
      <c r="Q448" s="34">
        <f>'Other Stuff'!R85*Scores!$E448</f>
        <v>2</v>
      </c>
      <c r="R448" s="34">
        <f>'Other Stuff'!S85*Scores!$E448</f>
        <v>2</v>
      </c>
      <c r="S448" s="34">
        <f>'Other Stuff'!T85*Scores!$E448</f>
        <v>2</v>
      </c>
      <c r="T448" s="34">
        <f>'Other Stuff'!U85*Scores!$E448</f>
        <v>2</v>
      </c>
      <c r="U448" s="34">
        <f>'Other Stuff'!V85*Scores!$E448</f>
        <v>2</v>
      </c>
      <c r="V448" s="34">
        <f>'Other Stuff'!W85*Scores!$E448</f>
        <v>2</v>
      </c>
      <c r="W448" s="34">
        <f>'Other Stuff'!X85*Scores!$E448</f>
        <v>2</v>
      </c>
      <c r="X448" s="34">
        <f>'Other Stuff'!Y85*Scores!$E448</f>
        <v>2</v>
      </c>
      <c r="Y448" s="34">
        <f>'Other Stuff'!Z85*Scores!$E448</f>
        <v>2</v>
      </c>
      <c r="Z448" s="34">
        <f>'Other Stuff'!AA85*Scores!$E448</f>
        <v>2</v>
      </c>
      <c r="AA448" s="34">
        <f>'Other Stuff'!AB85*Scores!$E448</f>
        <v>2</v>
      </c>
      <c r="AB448" s="34">
        <f>'Other Stuff'!AC85*Scores!$E448</f>
        <v>2</v>
      </c>
      <c r="AC448" s="34">
        <f>'Other Stuff'!AD85*Scores!$E448</f>
        <v>2</v>
      </c>
      <c r="AD448" s="34">
        <f>'Other Stuff'!AE85*Scores!$E448</f>
        <v>2</v>
      </c>
      <c r="AE448" s="34">
        <f>'Other Stuff'!AF85*Scores!$E448</f>
        <v>2</v>
      </c>
      <c r="AF448" s="34">
        <f>'Other Stuff'!AG85*Scores!$E448</f>
        <v>2</v>
      </c>
      <c r="AG448" s="34">
        <f>'Other Stuff'!AH85*Scores!$E448</f>
        <v>2</v>
      </c>
      <c r="AH448" s="34">
        <f>'Other Stuff'!AI85*Scores!$E448</f>
        <v>2</v>
      </c>
      <c r="AI448" s="34">
        <f>'Other Stuff'!AJ85*Scores!$E448</f>
        <v>0</v>
      </c>
      <c r="AJ448" s="34">
        <f>'Other Stuff'!AK85*Scores!$E448</f>
        <v>0</v>
      </c>
      <c r="AK448" s="34">
        <f>'Other Stuff'!AL85*Scores!$E448</f>
        <v>0</v>
      </c>
      <c r="AL448" s="34">
        <f>'Other Stuff'!AM85*Scores!$E448</f>
        <v>0</v>
      </c>
      <c r="AM448" s="34">
        <f>'Other Stuff'!AN85*Scores!$E448</f>
        <v>0</v>
      </c>
      <c r="AN448" s="34">
        <f>'Other Stuff'!AO85*Scores!$E448</f>
        <v>0</v>
      </c>
      <c r="AO448" s="34">
        <f>'Other Stuff'!AP85*Scores!$E448</f>
        <v>0</v>
      </c>
      <c r="AP448" s="34">
        <f>'Other Stuff'!AQ85*Scores!$E448</f>
        <v>0</v>
      </c>
      <c r="AQ448" s="34">
        <f>'Other Stuff'!AR85*Scores!$E448</f>
        <v>0</v>
      </c>
      <c r="AR448" s="34">
        <f>'Other Stuff'!AS85*Scores!$E448</f>
        <v>0</v>
      </c>
      <c r="AS448" s="34">
        <f>'Other Stuff'!AT85*Scores!$E448</f>
        <v>0</v>
      </c>
      <c r="AT448" s="34">
        <f>'Other Stuff'!AU85*Scores!$E448</f>
        <v>0</v>
      </c>
      <c r="AU448" s="34">
        <f>'Other Stuff'!AV85*Scores!$E448</f>
        <v>0</v>
      </c>
      <c r="AV448" s="34">
        <f>'Other Stuff'!AW85*Scores!$E448</f>
        <v>0</v>
      </c>
      <c r="AW448" s="34">
        <f>'Other Stuff'!AX85*Scores!$E448</f>
        <v>0</v>
      </c>
      <c r="AX448" s="34">
        <f>'Other Stuff'!AY85*Scores!$E448</f>
        <v>0</v>
      </c>
      <c r="AY448" s="34">
        <f>'Other Stuff'!AZ85*Scores!$E448</f>
        <v>0</v>
      </c>
      <c r="AZ448" s="34">
        <f>'Other Stuff'!BA85*Scores!$E448</f>
        <v>0</v>
      </c>
    </row>
    <row r="449" spans="1:52" x14ac:dyDescent="0.3">
      <c r="A449">
        <f>'Other Stuff'!A86</f>
        <v>582</v>
      </c>
      <c r="B449" t="s">
        <v>654</v>
      </c>
      <c r="C449" t="str">
        <f>'Other Stuff'!D86</f>
        <v>The straight answer is (1681/144 = 41^2 / 12^2). You may have discovered this by computer. But there's more to it than that.</v>
      </c>
      <c r="D449" s="34">
        <f>'Other Stuff'!E86</f>
        <v>2</v>
      </c>
      <c r="E449" s="34">
        <f>'Other Stuff'!F86</f>
        <v>10</v>
      </c>
      <c r="G449" s="34">
        <f>'Other Stuff'!H86*Scores!$E449</f>
        <v>0</v>
      </c>
      <c r="H449" s="34">
        <f>'Other Stuff'!I86*Scores!$E449</f>
        <v>10</v>
      </c>
      <c r="I449" s="34">
        <f>'Other Stuff'!J86*Scores!$E449</f>
        <v>0</v>
      </c>
      <c r="J449" s="34">
        <f>'Other Stuff'!K86*Scores!$E449</f>
        <v>10</v>
      </c>
      <c r="K449" s="34">
        <f>'Other Stuff'!L86*Scores!$E449</f>
        <v>10</v>
      </c>
      <c r="L449" s="34">
        <f>'Other Stuff'!M86*Scores!$E449</f>
        <v>0</v>
      </c>
      <c r="M449" s="34">
        <f>'Other Stuff'!N86*Scores!$E449</f>
        <v>10</v>
      </c>
      <c r="N449" s="34">
        <f>'Other Stuff'!O86*Scores!$E449</f>
        <v>0</v>
      </c>
      <c r="O449" s="34">
        <f>'Other Stuff'!P86*Scores!$E449</f>
        <v>10</v>
      </c>
      <c r="P449" s="34">
        <f>'Other Stuff'!Q86*Scores!$E449</f>
        <v>0</v>
      </c>
      <c r="Q449" s="34">
        <f>'Other Stuff'!R86*Scores!$E449</f>
        <v>10</v>
      </c>
      <c r="R449" s="34">
        <f>'Other Stuff'!S86*Scores!$E449</f>
        <v>10</v>
      </c>
      <c r="S449" s="34">
        <f>'Other Stuff'!T86*Scores!$E449</f>
        <v>10</v>
      </c>
      <c r="T449" s="34">
        <f>'Other Stuff'!U86*Scores!$E449</f>
        <v>10</v>
      </c>
      <c r="U449" s="34">
        <f>'Other Stuff'!V86*Scores!$E449</f>
        <v>10</v>
      </c>
      <c r="V449" s="34">
        <f>'Other Stuff'!W86*Scores!$E449</f>
        <v>10</v>
      </c>
      <c r="W449" s="34">
        <f>'Other Stuff'!X86*Scores!$E449</f>
        <v>10</v>
      </c>
      <c r="X449" s="34">
        <f>'Other Stuff'!Y86*Scores!$E449</f>
        <v>10</v>
      </c>
      <c r="Y449" s="34">
        <f>'Other Stuff'!Z86*Scores!$E449</f>
        <v>10</v>
      </c>
      <c r="Z449" s="34">
        <f>'Other Stuff'!AA86*Scores!$E449</f>
        <v>0</v>
      </c>
      <c r="AA449" s="34">
        <f>'Other Stuff'!AB86*Scores!$E449</f>
        <v>10</v>
      </c>
      <c r="AB449" s="34">
        <f>'Other Stuff'!AC86*Scores!$E449</f>
        <v>10</v>
      </c>
      <c r="AC449" s="34">
        <f>'Other Stuff'!AD86*Scores!$E449</f>
        <v>10</v>
      </c>
      <c r="AD449" s="34">
        <f>'Other Stuff'!AE86*Scores!$E449</f>
        <v>0</v>
      </c>
      <c r="AE449" s="34">
        <f>'Other Stuff'!AF86*Scores!$E449</f>
        <v>0</v>
      </c>
      <c r="AF449" s="34">
        <f>'Other Stuff'!AG86*Scores!$E449</f>
        <v>0</v>
      </c>
      <c r="AG449" s="34">
        <f>'Other Stuff'!AH86*Scores!$E449</f>
        <v>10</v>
      </c>
      <c r="AH449" s="34">
        <f>'Other Stuff'!AI86*Scores!$E449</f>
        <v>10</v>
      </c>
      <c r="AI449" s="34">
        <f>'Other Stuff'!AJ86*Scores!$E449</f>
        <v>0</v>
      </c>
      <c r="AJ449" s="34">
        <f>'Other Stuff'!AK86*Scores!$E449</f>
        <v>0</v>
      </c>
      <c r="AK449" s="34">
        <f>'Other Stuff'!AL86*Scores!$E449</f>
        <v>0</v>
      </c>
      <c r="AL449" s="34">
        <f>'Other Stuff'!AM86*Scores!$E449</f>
        <v>0</v>
      </c>
      <c r="AM449" s="34">
        <f>'Other Stuff'!AN86*Scores!$E449</f>
        <v>0</v>
      </c>
      <c r="AN449" s="34">
        <f>'Other Stuff'!AO86*Scores!$E449</f>
        <v>0</v>
      </c>
      <c r="AO449" s="34">
        <f>'Other Stuff'!AP86*Scores!$E449</f>
        <v>0</v>
      </c>
      <c r="AP449" s="34">
        <f>'Other Stuff'!AQ86*Scores!$E449</f>
        <v>0</v>
      </c>
      <c r="AQ449" s="34">
        <f>'Other Stuff'!AR86*Scores!$E449</f>
        <v>0</v>
      </c>
      <c r="AR449" s="34">
        <f>'Other Stuff'!AS86*Scores!$E449</f>
        <v>0</v>
      </c>
      <c r="AS449" s="34">
        <f>'Other Stuff'!AT86*Scores!$E449</f>
        <v>0</v>
      </c>
      <c r="AT449" s="34">
        <f>'Other Stuff'!AU86*Scores!$E449</f>
        <v>0</v>
      </c>
      <c r="AU449" s="34">
        <f>'Other Stuff'!AV86*Scores!$E449</f>
        <v>0</v>
      </c>
      <c r="AV449" s="34">
        <f>'Other Stuff'!AW86*Scores!$E449</f>
        <v>0</v>
      </c>
      <c r="AW449" s="34">
        <f>'Other Stuff'!AX86*Scores!$E449</f>
        <v>0</v>
      </c>
      <c r="AX449" s="34">
        <f>'Other Stuff'!AY86*Scores!$E449</f>
        <v>0</v>
      </c>
      <c r="AY449" s="34">
        <f>'Other Stuff'!AZ86*Scores!$E449</f>
        <v>0</v>
      </c>
      <c r="AZ449" s="34">
        <f>'Other Stuff'!BA86*Scores!$E449</f>
        <v>0</v>
      </c>
    </row>
    <row r="450" spans="1:52" x14ac:dyDescent="0.3">
      <c r="A450">
        <f>'Other Stuff'!A87</f>
        <v>583</v>
      </c>
      <c r="B450" t="s">
        <v>654</v>
      </c>
      <c r="C450" t="str">
        <f>'Other Stuff'!D87</f>
        <v>Extra marks for identifying that this problem was set for Fibonacci (Leonardo Pisani) in 1225 by Holy Roman Emperor Frederick II. Fibonacci solved it, possibly using congruous numbers, which he'd defined during his study of square numbers. 
Kudos (but no points) for noting that Fibonacci was the theme of Dave Kee's unsolved 1996 Hunt (with treasure in Ashridge Park, within 2km of our site), and that 1225 was only square year of Fibonacci's life.
After consulting with a professional algebraist, we concluded that describing Fibonacci as a Ring Theorist would be too much of a stretch.</v>
      </c>
      <c r="D450" s="34">
        <f>'Other Stuff'!E87</f>
        <v>2</v>
      </c>
      <c r="E450" s="34">
        <f>'Other Stuff'!F87</f>
        <v>25</v>
      </c>
      <c r="G450" s="34">
        <f>'Other Stuff'!H87*Scores!$E450</f>
        <v>0</v>
      </c>
      <c r="H450" s="34">
        <f>'Other Stuff'!I87*Scores!$E450</f>
        <v>0</v>
      </c>
      <c r="I450" s="34">
        <f>'Other Stuff'!J87*Scores!$E450</f>
        <v>0</v>
      </c>
      <c r="J450" s="34">
        <f>'Other Stuff'!K87*Scores!$E450</f>
        <v>25</v>
      </c>
      <c r="K450" s="34">
        <f>'Other Stuff'!L87*Scores!$E450</f>
        <v>0</v>
      </c>
      <c r="L450" s="34">
        <f>'Other Stuff'!M87*Scores!$E450</f>
        <v>0</v>
      </c>
      <c r="M450" s="34">
        <f>'Other Stuff'!N87*Scores!$E450</f>
        <v>0</v>
      </c>
      <c r="N450" s="34">
        <f>'Other Stuff'!O87*Scores!$E450</f>
        <v>0</v>
      </c>
      <c r="O450" s="34">
        <f>'Other Stuff'!P87*Scores!$E450</f>
        <v>0</v>
      </c>
      <c r="P450" s="34">
        <f>'Other Stuff'!Q87*Scores!$E450</f>
        <v>0</v>
      </c>
      <c r="Q450" s="34">
        <f>'Other Stuff'!R87*Scores!$E450</f>
        <v>0</v>
      </c>
      <c r="R450" s="34">
        <f>'Other Stuff'!S87*Scores!$E450</f>
        <v>0</v>
      </c>
      <c r="S450" s="34">
        <f>'Other Stuff'!T87*Scores!$E450</f>
        <v>0</v>
      </c>
      <c r="T450" s="34">
        <f>'Other Stuff'!U87*Scores!$E450</f>
        <v>0</v>
      </c>
      <c r="U450" s="34">
        <f>'Other Stuff'!V87*Scores!$E450</f>
        <v>0</v>
      </c>
      <c r="V450" s="34">
        <f>'Other Stuff'!W87*Scores!$E450</f>
        <v>0</v>
      </c>
      <c r="W450" s="34">
        <f>'Other Stuff'!X87*Scores!$E450</f>
        <v>0</v>
      </c>
      <c r="X450" s="34">
        <f>'Other Stuff'!Y87*Scores!$E450</f>
        <v>0</v>
      </c>
      <c r="Y450" s="34">
        <f>'Other Stuff'!Z87*Scores!$E450</f>
        <v>25</v>
      </c>
      <c r="Z450" s="34">
        <f>'Other Stuff'!AA87*Scores!$E450</f>
        <v>0</v>
      </c>
      <c r="AA450" s="34">
        <f>'Other Stuff'!AB87*Scores!$E450</f>
        <v>25</v>
      </c>
      <c r="AB450" s="34">
        <f>'Other Stuff'!AC87*Scores!$E450</f>
        <v>25</v>
      </c>
      <c r="AC450" s="34">
        <f>'Other Stuff'!AD87*Scores!$E450</f>
        <v>0</v>
      </c>
      <c r="AD450" s="34">
        <f>'Other Stuff'!AE87*Scores!$E450</f>
        <v>0</v>
      </c>
      <c r="AE450" s="34">
        <f>'Other Stuff'!AF87*Scores!$E450</f>
        <v>0</v>
      </c>
      <c r="AF450" s="34">
        <f>'Other Stuff'!AG87*Scores!$E450</f>
        <v>0</v>
      </c>
      <c r="AG450" s="34">
        <f>'Other Stuff'!AH87*Scores!$E450</f>
        <v>0</v>
      </c>
      <c r="AH450" s="34">
        <f>'Other Stuff'!AI87*Scores!$E450</f>
        <v>0</v>
      </c>
      <c r="AI450" s="34">
        <f>'Other Stuff'!AJ87*Scores!$E450</f>
        <v>0</v>
      </c>
      <c r="AJ450" s="34">
        <f>'Other Stuff'!AK87*Scores!$E450</f>
        <v>0</v>
      </c>
      <c r="AK450" s="34">
        <f>'Other Stuff'!AL87*Scores!$E450</f>
        <v>0</v>
      </c>
      <c r="AL450" s="34">
        <f>'Other Stuff'!AM87*Scores!$E450</f>
        <v>0</v>
      </c>
      <c r="AM450" s="34">
        <f>'Other Stuff'!AN87*Scores!$E450</f>
        <v>0</v>
      </c>
      <c r="AN450" s="34">
        <f>'Other Stuff'!AO87*Scores!$E450</f>
        <v>0</v>
      </c>
      <c r="AO450" s="34">
        <f>'Other Stuff'!AP87*Scores!$E450</f>
        <v>0</v>
      </c>
      <c r="AP450" s="34">
        <f>'Other Stuff'!AQ87*Scores!$E450</f>
        <v>0</v>
      </c>
      <c r="AQ450" s="34">
        <f>'Other Stuff'!AR87*Scores!$E450</f>
        <v>0</v>
      </c>
      <c r="AR450" s="34">
        <f>'Other Stuff'!AS87*Scores!$E450</f>
        <v>0</v>
      </c>
      <c r="AS450" s="34">
        <f>'Other Stuff'!AT87*Scores!$E450</f>
        <v>0</v>
      </c>
      <c r="AT450" s="34">
        <f>'Other Stuff'!AU87*Scores!$E450</f>
        <v>0</v>
      </c>
      <c r="AU450" s="34">
        <f>'Other Stuff'!AV87*Scores!$E450</f>
        <v>0</v>
      </c>
      <c r="AV450" s="34">
        <f>'Other Stuff'!AW87*Scores!$E450</f>
        <v>0</v>
      </c>
      <c r="AW450" s="34">
        <f>'Other Stuff'!AX87*Scores!$E450</f>
        <v>0</v>
      </c>
      <c r="AX450" s="34">
        <f>'Other Stuff'!AY87*Scores!$E450</f>
        <v>0</v>
      </c>
      <c r="AY450" s="34">
        <f>'Other Stuff'!AZ87*Scores!$E450</f>
        <v>0</v>
      </c>
      <c r="AZ450" s="34">
        <f>'Other Stuff'!BA87*Scores!$E450</f>
        <v>0</v>
      </c>
    </row>
    <row r="451" spans="1:52" x14ac:dyDescent="0.3">
      <c r="A451">
        <f>'Other Stuff'!A88</f>
        <v>584</v>
      </c>
      <c r="B451" t="s">
        <v>654</v>
      </c>
      <c r="C451" t="str">
        <f>'Other Stuff'!D88</f>
        <v>Raw Spirit</v>
      </c>
      <c r="D451" s="34">
        <f>'Other Stuff'!E88</f>
        <v>2</v>
      </c>
      <c r="E451" s="34">
        <f>'Other Stuff'!F88</f>
        <v>3</v>
      </c>
      <c r="G451" s="34">
        <f>'Other Stuff'!H88*Scores!$E451</f>
        <v>3</v>
      </c>
      <c r="H451" s="34">
        <f>'Other Stuff'!I88*Scores!$E451</f>
        <v>3</v>
      </c>
      <c r="I451" s="34">
        <f>'Other Stuff'!J88*Scores!$E451</f>
        <v>3</v>
      </c>
      <c r="J451" s="34">
        <f>'Other Stuff'!K88*Scores!$E451</f>
        <v>3</v>
      </c>
      <c r="K451" s="34">
        <f>'Other Stuff'!L88*Scores!$E451</f>
        <v>3</v>
      </c>
      <c r="L451" s="34">
        <f>'Other Stuff'!M88*Scores!$E451</f>
        <v>3</v>
      </c>
      <c r="M451" s="34">
        <f>'Other Stuff'!N88*Scores!$E451</f>
        <v>3</v>
      </c>
      <c r="N451" s="34">
        <f>'Other Stuff'!O88*Scores!$E451</f>
        <v>3</v>
      </c>
      <c r="O451" s="34">
        <f>'Other Stuff'!P88*Scores!$E451</f>
        <v>3</v>
      </c>
      <c r="P451" s="34">
        <f>'Other Stuff'!Q88*Scores!$E451</f>
        <v>3</v>
      </c>
      <c r="Q451" s="34">
        <f>'Other Stuff'!R88*Scores!$E451</f>
        <v>3</v>
      </c>
      <c r="R451" s="34">
        <f>'Other Stuff'!S88*Scores!$E451</f>
        <v>3</v>
      </c>
      <c r="S451" s="34">
        <f>'Other Stuff'!T88*Scores!$E451</f>
        <v>0</v>
      </c>
      <c r="T451" s="34">
        <f>'Other Stuff'!U88*Scores!$E451</f>
        <v>3</v>
      </c>
      <c r="U451" s="34">
        <f>'Other Stuff'!V88*Scores!$E451</f>
        <v>3</v>
      </c>
      <c r="V451" s="34">
        <f>'Other Stuff'!W88*Scores!$E451</f>
        <v>3</v>
      </c>
      <c r="W451" s="34">
        <f>'Other Stuff'!X88*Scores!$E451</f>
        <v>3</v>
      </c>
      <c r="X451" s="34">
        <f>'Other Stuff'!Y88*Scores!$E451</f>
        <v>3</v>
      </c>
      <c r="Y451" s="34">
        <f>'Other Stuff'!Z88*Scores!$E451</f>
        <v>3</v>
      </c>
      <c r="Z451" s="34">
        <f>'Other Stuff'!AA88*Scores!$E451</f>
        <v>0</v>
      </c>
      <c r="AA451" s="34">
        <f>'Other Stuff'!AB88*Scores!$E451</f>
        <v>3</v>
      </c>
      <c r="AB451" s="34">
        <f>'Other Stuff'!AC88*Scores!$E451</f>
        <v>3</v>
      </c>
      <c r="AC451" s="34">
        <f>'Other Stuff'!AD88*Scores!$E451</f>
        <v>3</v>
      </c>
      <c r="AD451" s="34">
        <f>'Other Stuff'!AE88*Scores!$E451</f>
        <v>3</v>
      </c>
      <c r="AE451" s="34">
        <f>'Other Stuff'!AF88*Scores!$E451</f>
        <v>3</v>
      </c>
      <c r="AF451" s="34">
        <f>'Other Stuff'!AG88*Scores!$E451</f>
        <v>3</v>
      </c>
      <c r="AG451" s="34">
        <f>'Other Stuff'!AH88*Scores!$E451</f>
        <v>3</v>
      </c>
      <c r="AH451" s="34">
        <f>'Other Stuff'!AI88*Scores!$E451</f>
        <v>3</v>
      </c>
      <c r="AI451" s="34">
        <f>'Other Stuff'!AJ88*Scores!$E451</f>
        <v>0</v>
      </c>
      <c r="AJ451" s="34">
        <f>'Other Stuff'!AK88*Scores!$E451</f>
        <v>0</v>
      </c>
      <c r="AK451" s="34">
        <f>'Other Stuff'!AL88*Scores!$E451</f>
        <v>0</v>
      </c>
      <c r="AL451" s="34">
        <f>'Other Stuff'!AM88*Scores!$E451</f>
        <v>0</v>
      </c>
      <c r="AM451" s="34">
        <f>'Other Stuff'!AN88*Scores!$E451</f>
        <v>0</v>
      </c>
      <c r="AN451" s="34">
        <f>'Other Stuff'!AO88*Scores!$E451</f>
        <v>0</v>
      </c>
      <c r="AO451" s="34">
        <f>'Other Stuff'!AP88*Scores!$E451</f>
        <v>0</v>
      </c>
      <c r="AP451" s="34">
        <f>'Other Stuff'!AQ88*Scores!$E451</f>
        <v>0</v>
      </c>
      <c r="AQ451" s="34">
        <f>'Other Stuff'!AR88*Scores!$E451</f>
        <v>0</v>
      </c>
      <c r="AR451" s="34">
        <f>'Other Stuff'!AS88*Scores!$E451</f>
        <v>0</v>
      </c>
      <c r="AS451" s="34">
        <f>'Other Stuff'!AT88*Scores!$E451</f>
        <v>0</v>
      </c>
      <c r="AT451" s="34">
        <f>'Other Stuff'!AU88*Scores!$E451</f>
        <v>0</v>
      </c>
      <c r="AU451" s="34">
        <f>'Other Stuff'!AV88*Scores!$E451</f>
        <v>0</v>
      </c>
      <c r="AV451" s="34">
        <f>'Other Stuff'!AW88*Scores!$E451</f>
        <v>0</v>
      </c>
      <c r="AW451" s="34">
        <f>'Other Stuff'!AX88*Scores!$E451</f>
        <v>0</v>
      </c>
      <c r="AX451" s="34">
        <f>'Other Stuff'!AY88*Scores!$E451</f>
        <v>0</v>
      </c>
      <c r="AY451" s="34">
        <f>'Other Stuff'!AZ88*Scores!$E451</f>
        <v>0</v>
      </c>
      <c r="AZ451" s="34">
        <f>'Other Stuff'!BA88*Scores!$E451</f>
        <v>0</v>
      </c>
    </row>
    <row r="452" spans="1:52" x14ac:dyDescent="0.3">
      <c r="A452">
        <f>'Other Stuff'!A89</f>
        <v>585</v>
      </c>
      <c r="B452" t="s">
        <v>654</v>
      </c>
      <c r="C452" t="str">
        <f>'Other Stuff'!D89</f>
        <v>Edradour, the whisky for the page and corresponding to the blue ring</v>
      </c>
      <c r="D452" s="34">
        <f>'Other Stuff'!E89</f>
        <v>0</v>
      </c>
      <c r="E452" s="34">
        <f>'Other Stuff'!F89</f>
        <v>0</v>
      </c>
      <c r="G452" s="34">
        <f>'Other Stuff'!H89*Scores!$E452</f>
        <v>0</v>
      </c>
      <c r="H452" s="34">
        <f>'Other Stuff'!I89*Scores!$E452</f>
        <v>0</v>
      </c>
      <c r="I452" s="34">
        <f>'Other Stuff'!J89*Scores!$E452</f>
        <v>0</v>
      </c>
      <c r="J452" s="34">
        <f>'Other Stuff'!K89*Scores!$E452</f>
        <v>0</v>
      </c>
      <c r="K452" s="34">
        <f>'Other Stuff'!L89*Scores!$E452</f>
        <v>0</v>
      </c>
      <c r="L452" s="34">
        <f>'Other Stuff'!M89*Scores!$E452</f>
        <v>0</v>
      </c>
      <c r="M452" s="34">
        <f>'Other Stuff'!N89*Scores!$E452</f>
        <v>0</v>
      </c>
      <c r="N452" s="34">
        <f>'Other Stuff'!O89*Scores!$E452</f>
        <v>0</v>
      </c>
      <c r="O452" s="34">
        <f>'Other Stuff'!P89*Scores!$E452</f>
        <v>0</v>
      </c>
      <c r="P452" s="34">
        <f>'Other Stuff'!Q89*Scores!$E452</f>
        <v>0</v>
      </c>
      <c r="Q452" s="34">
        <f>'Other Stuff'!R89*Scores!$E452</f>
        <v>0</v>
      </c>
      <c r="R452" s="34">
        <f>'Other Stuff'!S89*Scores!$E452</f>
        <v>0</v>
      </c>
      <c r="S452" s="34">
        <f>'Other Stuff'!T89*Scores!$E452</f>
        <v>0</v>
      </c>
      <c r="T452" s="34">
        <f>'Other Stuff'!U89*Scores!$E452</f>
        <v>0</v>
      </c>
      <c r="U452" s="34">
        <f>'Other Stuff'!V89*Scores!$E452</f>
        <v>0</v>
      </c>
      <c r="V452" s="34">
        <f>'Other Stuff'!W89*Scores!$E452</f>
        <v>0</v>
      </c>
      <c r="W452" s="34">
        <f>'Other Stuff'!X89*Scores!$E452</f>
        <v>0</v>
      </c>
      <c r="X452" s="34">
        <f>'Other Stuff'!Y89*Scores!$E452</f>
        <v>0</v>
      </c>
      <c r="Y452" s="34">
        <f>'Other Stuff'!Z89*Scores!$E452</f>
        <v>0</v>
      </c>
      <c r="Z452" s="34">
        <f>'Other Stuff'!AA89*Scores!$E452</f>
        <v>0</v>
      </c>
      <c r="AA452" s="34">
        <f>'Other Stuff'!AB89*Scores!$E452</f>
        <v>0</v>
      </c>
      <c r="AB452" s="34">
        <f>'Other Stuff'!AC89*Scores!$E452</f>
        <v>0</v>
      </c>
      <c r="AC452" s="34">
        <f>'Other Stuff'!AD89*Scores!$E452</f>
        <v>0</v>
      </c>
      <c r="AD452" s="34">
        <f>'Other Stuff'!AE89*Scores!$E452</f>
        <v>0</v>
      </c>
      <c r="AE452" s="34">
        <f>'Other Stuff'!AF89*Scores!$E452</f>
        <v>0</v>
      </c>
      <c r="AF452" s="34">
        <f>'Other Stuff'!AG89*Scores!$E452</f>
        <v>0</v>
      </c>
      <c r="AG452" s="34">
        <f>'Other Stuff'!AH89*Scores!$E452</f>
        <v>0</v>
      </c>
      <c r="AH452" s="34">
        <f>'Other Stuff'!AI89*Scores!$E452</f>
        <v>0</v>
      </c>
      <c r="AI452" s="34">
        <f>'Other Stuff'!AJ89*Scores!$E452</f>
        <v>0</v>
      </c>
      <c r="AJ452" s="34">
        <f>'Other Stuff'!AK89*Scores!$E452</f>
        <v>0</v>
      </c>
      <c r="AK452" s="34">
        <f>'Other Stuff'!AL89*Scores!$E452</f>
        <v>0</v>
      </c>
      <c r="AL452" s="34">
        <f>'Other Stuff'!AM89*Scores!$E452</f>
        <v>0</v>
      </c>
      <c r="AM452" s="34">
        <f>'Other Stuff'!AN89*Scores!$E452</f>
        <v>0</v>
      </c>
      <c r="AN452" s="34">
        <f>'Other Stuff'!AO89*Scores!$E452</f>
        <v>0</v>
      </c>
      <c r="AO452" s="34">
        <f>'Other Stuff'!AP89*Scores!$E452</f>
        <v>0</v>
      </c>
      <c r="AP452" s="34">
        <f>'Other Stuff'!AQ89*Scores!$E452</f>
        <v>0</v>
      </c>
      <c r="AQ452" s="34">
        <f>'Other Stuff'!AR89*Scores!$E452</f>
        <v>0</v>
      </c>
      <c r="AR452" s="34">
        <f>'Other Stuff'!AS89*Scores!$E452</f>
        <v>0</v>
      </c>
      <c r="AS452" s="34">
        <f>'Other Stuff'!AT89*Scores!$E452</f>
        <v>0</v>
      </c>
      <c r="AT452" s="34">
        <f>'Other Stuff'!AU89*Scores!$E452</f>
        <v>0</v>
      </c>
      <c r="AU452" s="34">
        <f>'Other Stuff'!AV89*Scores!$E452</f>
        <v>0</v>
      </c>
      <c r="AV452" s="34">
        <f>'Other Stuff'!AW89*Scores!$E452</f>
        <v>0</v>
      </c>
      <c r="AW452" s="34">
        <f>'Other Stuff'!AX89*Scores!$E452</f>
        <v>0</v>
      </c>
      <c r="AX452" s="34">
        <f>'Other Stuff'!AY89*Scores!$E452</f>
        <v>0</v>
      </c>
      <c r="AY452" s="34">
        <f>'Other Stuff'!AZ89*Scores!$E452</f>
        <v>0</v>
      </c>
      <c r="AZ452" s="34">
        <f>'Other Stuff'!BA89*Scores!$E452</f>
        <v>0</v>
      </c>
    </row>
    <row r="453" spans="1:52" x14ac:dyDescent="0.3">
      <c r="A453">
        <f>'Other Stuff'!A90</f>
        <v>586</v>
      </c>
      <c r="B453" t="s">
        <v>654</v>
      </c>
      <c r="C453" t="str">
        <f>'Other Stuff'!D90</f>
        <v>identify that this is alluding to George 'Dubya' Bush, who features in Raw Spirit.</v>
      </c>
      <c r="D453" s="34">
        <f>'Other Stuff'!E90</f>
        <v>2</v>
      </c>
      <c r="E453" s="34">
        <f>'Other Stuff'!F90</f>
        <v>15</v>
      </c>
      <c r="G453" s="34">
        <f>'Other Stuff'!H90*Scores!$E453</f>
        <v>0</v>
      </c>
      <c r="H453" s="34">
        <f>'Other Stuff'!I90*Scores!$E453</f>
        <v>0</v>
      </c>
      <c r="I453" s="34">
        <f>'Other Stuff'!J90*Scores!$E453</f>
        <v>0</v>
      </c>
      <c r="J453" s="34">
        <f>'Other Stuff'!K90*Scores!$E453</f>
        <v>15</v>
      </c>
      <c r="K453" s="34">
        <f>'Other Stuff'!L90*Scores!$E453</f>
        <v>15</v>
      </c>
      <c r="L453" s="34">
        <f>'Other Stuff'!M90*Scores!$E453</f>
        <v>15</v>
      </c>
      <c r="M453" s="34">
        <f>'Other Stuff'!N90*Scores!$E453</f>
        <v>0</v>
      </c>
      <c r="N453" s="34">
        <f>'Other Stuff'!O90*Scores!$E453</f>
        <v>0</v>
      </c>
      <c r="O453" s="34">
        <f>'Other Stuff'!P90*Scores!$E453</f>
        <v>15</v>
      </c>
      <c r="P453" s="34">
        <f>'Other Stuff'!Q90*Scores!$E453</f>
        <v>15</v>
      </c>
      <c r="Q453" s="34">
        <f>'Other Stuff'!R90*Scores!$E453</f>
        <v>0</v>
      </c>
      <c r="R453" s="34">
        <f>'Other Stuff'!S90*Scores!$E453</f>
        <v>15</v>
      </c>
      <c r="S453" s="34">
        <f>'Other Stuff'!T90*Scores!$E453</f>
        <v>0</v>
      </c>
      <c r="T453" s="34">
        <f>'Other Stuff'!U90*Scores!$E453</f>
        <v>15</v>
      </c>
      <c r="U453" s="34">
        <f>'Other Stuff'!V90*Scores!$E453</f>
        <v>15</v>
      </c>
      <c r="V453" s="34">
        <f>'Other Stuff'!W90*Scores!$E453</f>
        <v>15</v>
      </c>
      <c r="W453" s="34">
        <f>'Other Stuff'!X90*Scores!$E453</f>
        <v>15</v>
      </c>
      <c r="X453" s="34">
        <f>'Other Stuff'!Y90*Scores!$E453</f>
        <v>15</v>
      </c>
      <c r="Y453" s="34">
        <f>'Other Stuff'!Z90*Scores!$E453</f>
        <v>15</v>
      </c>
      <c r="Z453" s="34">
        <f>'Other Stuff'!AA90*Scores!$E453</f>
        <v>0</v>
      </c>
      <c r="AA453" s="34">
        <f>'Other Stuff'!AB90*Scores!$E453</f>
        <v>0</v>
      </c>
      <c r="AB453" s="34">
        <f>'Other Stuff'!AC90*Scores!$E453</f>
        <v>0</v>
      </c>
      <c r="AC453" s="34">
        <f>'Other Stuff'!AD90*Scores!$E453</f>
        <v>0</v>
      </c>
      <c r="AD453" s="34">
        <f>'Other Stuff'!AE90*Scores!$E453</f>
        <v>0</v>
      </c>
      <c r="AE453" s="34">
        <f>'Other Stuff'!AF90*Scores!$E453</f>
        <v>0</v>
      </c>
      <c r="AF453" s="34">
        <f>'Other Stuff'!AG90*Scores!$E453</f>
        <v>15</v>
      </c>
      <c r="AG453" s="34">
        <f>'Other Stuff'!AH90*Scores!$E453</f>
        <v>15</v>
      </c>
      <c r="AH453" s="34">
        <f>'Other Stuff'!AI90*Scores!$E453</f>
        <v>0</v>
      </c>
      <c r="AI453" s="34">
        <f>'Other Stuff'!AJ90*Scores!$E453</f>
        <v>0</v>
      </c>
      <c r="AJ453" s="34">
        <f>'Other Stuff'!AK90*Scores!$E453</f>
        <v>0</v>
      </c>
      <c r="AK453" s="34">
        <f>'Other Stuff'!AL90*Scores!$E453</f>
        <v>0</v>
      </c>
      <c r="AL453" s="34">
        <f>'Other Stuff'!AM90*Scores!$E453</f>
        <v>0</v>
      </c>
      <c r="AM453" s="34">
        <f>'Other Stuff'!AN90*Scores!$E453</f>
        <v>0</v>
      </c>
      <c r="AN453" s="34">
        <f>'Other Stuff'!AO90*Scores!$E453</f>
        <v>0</v>
      </c>
      <c r="AO453" s="34">
        <f>'Other Stuff'!AP90*Scores!$E453</f>
        <v>0</v>
      </c>
      <c r="AP453" s="34">
        <f>'Other Stuff'!AQ90*Scores!$E453</f>
        <v>0</v>
      </c>
      <c r="AQ453" s="34">
        <f>'Other Stuff'!AR90*Scores!$E453</f>
        <v>0</v>
      </c>
      <c r="AR453" s="34">
        <f>'Other Stuff'!AS90*Scores!$E453</f>
        <v>0</v>
      </c>
      <c r="AS453" s="34">
        <f>'Other Stuff'!AT90*Scores!$E453</f>
        <v>0</v>
      </c>
      <c r="AT453" s="34">
        <f>'Other Stuff'!AU90*Scores!$E453</f>
        <v>0</v>
      </c>
      <c r="AU453" s="34">
        <f>'Other Stuff'!AV90*Scores!$E453</f>
        <v>0</v>
      </c>
      <c r="AV453" s="34">
        <f>'Other Stuff'!AW90*Scores!$E453</f>
        <v>0</v>
      </c>
      <c r="AW453" s="34">
        <f>'Other Stuff'!AX90*Scores!$E453</f>
        <v>0</v>
      </c>
      <c r="AX453" s="34">
        <f>'Other Stuff'!AY90*Scores!$E453</f>
        <v>0</v>
      </c>
      <c r="AY453" s="34">
        <f>'Other Stuff'!AZ90*Scores!$E453</f>
        <v>0</v>
      </c>
      <c r="AZ453" s="34">
        <f>'Other Stuff'!BA90*Scores!$E453</f>
        <v>0</v>
      </c>
    </row>
    <row r="454" spans="1:52" x14ac:dyDescent="0.3">
      <c r="A454">
        <f>'Other Stuff'!A91</f>
        <v>587</v>
      </c>
      <c r="B454" t="s">
        <v>654</v>
      </c>
      <c r="C454" t="str">
        <f>'Other Stuff'!D91</f>
        <v>identify that this car is one of the ones that Iain Banks drives in Raw Spirit.</v>
      </c>
      <c r="D454" s="34">
        <f>'Other Stuff'!E91</f>
        <v>0</v>
      </c>
      <c r="E454" s="34">
        <f>'Other Stuff'!F91</f>
        <v>0</v>
      </c>
      <c r="G454" s="34">
        <f>'Other Stuff'!H91*Scores!$E454</f>
        <v>0</v>
      </c>
      <c r="H454" s="34">
        <f>'Other Stuff'!I91*Scores!$E454</f>
        <v>0</v>
      </c>
      <c r="I454" s="34">
        <f>'Other Stuff'!J91*Scores!$E454</f>
        <v>0</v>
      </c>
      <c r="J454" s="34">
        <f>'Other Stuff'!K91*Scores!$E454</f>
        <v>0</v>
      </c>
      <c r="K454" s="34">
        <f>'Other Stuff'!L91*Scores!$E454</f>
        <v>0</v>
      </c>
      <c r="L454" s="34">
        <f>'Other Stuff'!M91*Scores!$E454</f>
        <v>0</v>
      </c>
      <c r="M454" s="34">
        <f>'Other Stuff'!N91*Scores!$E454</f>
        <v>0</v>
      </c>
      <c r="N454" s="34">
        <f>'Other Stuff'!O91*Scores!$E454</f>
        <v>0</v>
      </c>
      <c r="O454" s="34">
        <f>'Other Stuff'!P91*Scores!$E454</f>
        <v>0</v>
      </c>
      <c r="P454" s="34">
        <f>'Other Stuff'!Q91*Scores!$E454</f>
        <v>0</v>
      </c>
      <c r="Q454" s="34">
        <f>'Other Stuff'!R91*Scores!$E454</f>
        <v>0</v>
      </c>
      <c r="R454" s="34">
        <f>'Other Stuff'!S91*Scores!$E454</f>
        <v>0</v>
      </c>
      <c r="S454" s="34">
        <f>'Other Stuff'!T91*Scores!$E454</f>
        <v>0</v>
      </c>
      <c r="T454" s="34">
        <f>'Other Stuff'!U91*Scores!$E454</f>
        <v>0</v>
      </c>
      <c r="U454" s="34">
        <f>'Other Stuff'!V91*Scores!$E454</f>
        <v>0</v>
      </c>
      <c r="V454" s="34">
        <f>'Other Stuff'!W91*Scores!$E454</f>
        <v>0</v>
      </c>
      <c r="W454" s="34">
        <f>'Other Stuff'!X91*Scores!$E454</f>
        <v>0</v>
      </c>
      <c r="X454" s="34">
        <f>'Other Stuff'!Y91*Scores!$E454</f>
        <v>0</v>
      </c>
      <c r="Y454" s="34">
        <f>'Other Stuff'!Z91*Scores!$E454</f>
        <v>0</v>
      </c>
      <c r="Z454" s="34">
        <f>'Other Stuff'!AA91*Scores!$E454</f>
        <v>0</v>
      </c>
      <c r="AA454" s="34">
        <f>'Other Stuff'!AB91*Scores!$E454</f>
        <v>0</v>
      </c>
      <c r="AB454" s="34">
        <f>'Other Stuff'!AC91*Scores!$E454</f>
        <v>0</v>
      </c>
      <c r="AC454" s="34">
        <f>'Other Stuff'!AD91*Scores!$E454</f>
        <v>0</v>
      </c>
      <c r="AD454" s="34">
        <f>'Other Stuff'!AE91*Scores!$E454</f>
        <v>0</v>
      </c>
      <c r="AE454" s="34">
        <f>'Other Stuff'!AF91*Scores!$E454</f>
        <v>0</v>
      </c>
      <c r="AF454" s="34">
        <f>'Other Stuff'!AG91*Scores!$E454</f>
        <v>0</v>
      </c>
      <c r="AG454" s="34">
        <f>'Other Stuff'!AH91*Scores!$E454</f>
        <v>0</v>
      </c>
      <c r="AH454" s="34">
        <f>'Other Stuff'!AI91*Scores!$E454</f>
        <v>0</v>
      </c>
      <c r="AI454" s="34">
        <f>'Other Stuff'!AJ91*Scores!$E454</f>
        <v>0</v>
      </c>
      <c r="AJ454" s="34">
        <f>'Other Stuff'!AK91*Scores!$E454</f>
        <v>0</v>
      </c>
      <c r="AK454" s="34">
        <f>'Other Stuff'!AL91*Scores!$E454</f>
        <v>0</v>
      </c>
      <c r="AL454" s="34">
        <f>'Other Stuff'!AM91*Scores!$E454</f>
        <v>0</v>
      </c>
      <c r="AM454" s="34">
        <f>'Other Stuff'!AN91*Scores!$E454</f>
        <v>0</v>
      </c>
      <c r="AN454" s="34">
        <f>'Other Stuff'!AO91*Scores!$E454</f>
        <v>0</v>
      </c>
      <c r="AO454" s="34">
        <f>'Other Stuff'!AP91*Scores!$E454</f>
        <v>0</v>
      </c>
      <c r="AP454" s="34">
        <f>'Other Stuff'!AQ91*Scores!$E454</f>
        <v>0</v>
      </c>
      <c r="AQ454" s="34">
        <f>'Other Stuff'!AR91*Scores!$E454</f>
        <v>0</v>
      </c>
      <c r="AR454" s="34">
        <f>'Other Stuff'!AS91*Scores!$E454</f>
        <v>0</v>
      </c>
      <c r="AS454" s="34">
        <f>'Other Stuff'!AT91*Scores!$E454</f>
        <v>0</v>
      </c>
      <c r="AT454" s="34">
        <f>'Other Stuff'!AU91*Scores!$E454</f>
        <v>0</v>
      </c>
      <c r="AU454" s="34">
        <f>'Other Stuff'!AV91*Scores!$E454</f>
        <v>0</v>
      </c>
      <c r="AV454" s="34">
        <f>'Other Stuff'!AW91*Scores!$E454</f>
        <v>0</v>
      </c>
      <c r="AW454" s="34">
        <f>'Other Stuff'!AX91*Scores!$E454</f>
        <v>0</v>
      </c>
      <c r="AX454" s="34">
        <f>'Other Stuff'!AY91*Scores!$E454</f>
        <v>0</v>
      </c>
      <c r="AY454" s="34">
        <f>'Other Stuff'!AZ91*Scores!$E454</f>
        <v>0</v>
      </c>
      <c r="AZ454" s="34">
        <f>'Other Stuff'!BA91*Scores!$E454</f>
        <v>0</v>
      </c>
    </row>
    <row r="455" spans="1:52" x14ac:dyDescent="0.3">
      <c r="A455">
        <f>'Other Stuff'!A92</f>
        <v>588</v>
      </c>
      <c r="B455" t="s">
        <v>654</v>
      </c>
      <c r="C455" t="str">
        <f>'Other Stuff'!D92</f>
        <v>identify that this car is one of the ones that Iain Banks drives in Raw Spirit.</v>
      </c>
      <c r="D455" s="34">
        <f>'Other Stuff'!E92</f>
        <v>0</v>
      </c>
      <c r="E455" s="34">
        <f>'Other Stuff'!F92</f>
        <v>0</v>
      </c>
      <c r="G455" s="34">
        <f>'Other Stuff'!H92*Scores!$E455</f>
        <v>0</v>
      </c>
      <c r="H455" s="34">
        <f>'Other Stuff'!I92*Scores!$E455</f>
        <v>0</v>
      </c>
      <c r="I455" s="34">
        <f>'Other Stuff'!J92*Scores!$E455</f>
        <v>0</v>
      </c>
      <c r="J455" s="34">
        <f>'Other Stuff'!K92*Scores!$E455</f>
        <v>0</v>
      </c>
      <c r="K455" s="34">
        <f>'Other Stuff'!L92*Scores!$E455</f>
        <v>0</v>
      </c>
      <c r="L455" s="34">
        <f>'Other Stuff'!M92*Scores!$E455</f>
        <v>0</v>
      </c>
      <c r="M455" s="34">
        <f>'Other Stuff'!N92*Scores!$E455</f>
        <v>0</v>
      </c>
      <c r="N455" s="34">
        <f>'Other Stuff'!O92*Scores!$E455</f>
        <v>0</v>
      </c>
      <c r="O455" s="34">
        <f>'Other Stuff'!P92*Scores!$E455</f>
        <v>0</v>
      </c>
      <c r="P455" s="34">
        <f>'Other Stuff'!Q92*Scores!$E455</f>
        <v>0</v>
      </c>
      <c r="Q455" s="34">
        <f>'Other Stuff'!R92*Scores!$E455</f>
        <v>0</v>
      </c>
      <c r="R455" s="34">
        <f>'Other Stuff'!S92*Scores!$E455</f>
        <v>0</v>
      </c>
      <c r="S455" s="34">
        <f>'Other Stuff'!T92*Scores!$E455</f>
        <v>0</v>
      </c>
      <c r="T455" s="34">
        <f>'Other Stuff'!U92*Scores!$E455</f>
        <v>0</v>
      </c>
      <c r="U455" s="34">
        <f>'Other Stuff'!V92*Scores!$E455</f>
        <v>0</v>
      </c>
      <c r="V455" s="34">
        <f>'Other Stuff'!W92*Scores!$E455</f>
        <v>0</v>
      </c>
      <c r="W455" s="34">
        <f>'Other Stuff'!X92*Scores!$E455</f>
        <v>0</v>
      </c>
      <c r="X455" s="34">
        <f>'Other Stuff'!Y92*Scores!$E455</f>
        <v>0</v>
      </c>
      <c r="Y455" s="34">
        <f>'Other Stuff'!Z92*Scores!$E455</f>
        <v>0</v>
      </c>
      <c r="Z455" s="34">
        <f>'Other Stuff'!AA92*Scores!$E455</f>
        <v>0</v>
      </c>
      <c r="AA455" s="34">
        <f>'Other Stuff'!AB92*Scores!$E455</f>
        <v>0</v>
      </c>
      <c r="AB455" s="34">
        <f>'Other Stuff'!AC92*Scores!$E455</f>
        <v>0</v>
      </c>
      <c r="AC455" s="34">
        <f>'Other Stuff'!AD92*Scores!$E455</f>
        <v>0</v>
      </c>
      <c r="AD455" s="34">
        <f>'Other Stuff'!AE92*Scores!$E455</f>
        <v>0</v>
      </c>
      <c r="AE455" s="34">
        <f>'Other Stuff'!AF92*Scores!$E455</f>
        <v>0</v>
      </c>
      <c r="AF455" s="34">
        <f>'Other Stuff'!AG92*Scores!$E455</f>
        <v>0</v>
      </c>
      <c r="AG455" s="34">
        <f>'Other Stuff'!AH92*Scores!$E455</f>
        <v>0</v>
      </c>
      <c r="AH455" s="34">
        <f>'Other Stuff'!AI92*Scores!$E455</f>
        <v>0</v>
      </c>
      <c r="AI455" s="34">
        <f>'Other Stuff'!AJ92*Scores!$E455</f>
        <v>0</v>
      </c>
      <c r="AJ455" s="34">
        <f>'Other Stuff'!AK92*Scores!$E455</f>
        <v>0</v>
      </c>
      <c r="AK455" s="34">
        <f>'Other Stuff'!AL92*Scores!$E455</f>
        <v>0</v>
      </c>
      <c r="AL455" s="34">
        <f>'Other Stuff'!AM92*Scores!$E455</f>
        <v>0</v>
      </c>
      <c r="AM455" s="34">
        <f>'Other Stuff'!AN92*Scores!$E455</f>
        <v>0</v>
      </c>
      <c r="AN455" s="34">
        <f>'Other Stuff'!AO92*Scores!$E455</f>
        <v>0</v>
      </c>
      <c r="AO455" s="34">
        <f>'Other Stuff'!AP92*Scores!$E455</f>
        <v>0</v>
      </c>
      <c r="AP455" s="34">
        <f>'Other Stuff'!AQ92*Scores!$E455</f>
        <v>0</v>
      </c>
      <c r="AQ455" s="34">
        <f>'Other Stuff'!AR92*Scores!$E455</f>
        <v>0</v>
      </c>
      <c r="AR455" s="34">
        <f>'Other Stuff'!AS92*Scores!$E455</f>
        <v>0</v>
      </c>
      <c r="AS455" s="34">
        <f>'Other Stuff'!AT92*Scores!$E455</f>
        <v>0</v>
      </c>
      <c r="AT455" s="34">
        <f>'Other Stuff'!AU92*Scores!$E455</f>
        <v>0</v>
      </c>
      <c r="AU455" s="34">
        <f>'Other Stuff'!AV92*Scores!$E455</f>
        <v>0</v>
      </c>
      <c r="AV455" s="34">
        <f>'Other Stuff'!AW92*Scores!$E455</f>
        <v>0</v>
      </c>
      <c r="AW455" s="34">
        <f>'Other Stuff'!AX92*Scores!$E455</f>
        <v>0</v>
      </c>
      <c r="AX455" s="34">
        <f>'Other Stuff'!AY92*Scores!$E455</f>
        <v>0</v>
      </c>
      <c r="AY455" s="34">
        <f>'Other Stuff'!AZ92*Scores!$E455</f>
        <v>0</v>
      </c>
      <c r="AZ455" s="34">
        <f>'Other Stuff'!BA92*Scores!$E455</f>
        <v>0</v>
      </c>
    </row>
    <row r="456" spans="1:52" x14ac:dyDescent="0.3">
      <c r="A456">
        <f>'Other Stuff'!A93</f>
        <v>589</v>
      </c>
      <c r="B456" t="s">
        <v>654</v>
      </c>
      <c r="C456" t="str">
        <f>'Other Stuff'!D93</f>
        <v>identify that this car is one of the ones that Iain Banks drives in Raw Spirit.</v>
      </c>
      <c r="D456" s="34">
        <f>'Other Stuff'!E93</f>
        <v>0</v>
      </c>
      <c r="E456" s="34">
        <f>'Other Stuff'!F93</f>
        <v>0</v>
      </c>
      <c r="G456" s="34">
        <f>'Other Stuff'!H93*Scores!$E456</f>
        <v>0</v>
      </c>
      <c r="H456" s="34">
        <f>'Other Stuff'!I93*Scores!$E456</f>
        <v>0</v>
      </c>
      <c r="I456" s="34">
        <f>'Other Stuff'!J93*Scores!$E456</f>
        <v>0</v>
      </c>
      <c r="J456" s="34">
        <f>'Other Stuff'!K93*Scores!$E456</f>
        <v>0</v>
      </c>
      <c r="K456" s="34">
        <f>'Other Stuff'!L93*Scores!$E456</f>
        <v>0</v>
      </c>
      <c r="L456" s="34">
        <f>'Other Stuff'!M93*Scores!$E456</f>
        <v>0</v>
      </c>
      <c r="M456" s="34">
        <f>'Other Stuff'!N93*Scores!$E456</f>
        <v>0</v>
      </c>
      <c r="N456" s="34">
        <f>'Other Stuff'!O93*Scores!$E456</f>
        <v>0</v>
      </c>
      <c r="O456" s="34">
        <f>'Other Stuff'!P93*Scores!$E456</f>
        <v>0</v>
      </c>
      <c r="P456" s="34">
        <f>'Other Stuff'!Q93*Scores!$E456</f>
        <v>0</v>
      </c>
      <c r="Q456" s="34">
        <f>'Other Stuff'!R93*Scores!$E456</f>
        <v>0</v>
      </c>
      <c r="R456" s="34">
        <f>'Other Stuff'!S93*Scores!$E456</f>
        <v>0</v>
      </c>
      <c r="S456" s="34">
        <f>'Other Stuff'!T93*Scores!$E456</f>
        <v>0</v>
      </c>
      <c r="T456" s="34">
        <f>'Other Stuff'!U93*Scores!$E456</f>
        <v>0</v>
      </c>
      <c r="U456" s="34">
        <f>'Other Stuff'!V93*Scores!$E456</f>
        <v>0</v>
      </c>
      <c r="V456" s="34">
        <f>'Other Stuff'!W93*Scores!$E456</f>
        <v>0</v>
      </c>
      <c r="W456" s="34">
        <f>'Other Stuff'!X93*Scores!$E456</f>
        <v>0</v>
      </c>
      <c r="X456" s="34">
        <f>'Other Stuff'!Y93*Scores!$E456</f>
        <v>0</v>
      </c>
      <c r="Y456" s="34">
        <f>'Other Stuff'!Z93*Scores!$E456</f>
        <v>0</v>
      </c>
      <c r="Z456" s="34">
        <f>'Other Stuff'!AA93*Scores!$E456</f>
        <v>0</v>
      </c>
      <c r="AA456" s="34">
        <f>'Other Stuff'!AB93*Scores!$E456</f>
        <v>0</v>
      </c>
      <c r="AB456" s="34">
        <f>'Other Stuff'!AC93*Scores!$E456</f>
        <v>0</v>
      </c>
      <c r="AC456" s="34">
        <f>'Other Stuff'!AD93*Scores!$E456</f>
        <v>0</v>
      </c>
      <c r="AD456" s="34">
        <f>'Other Stuff'!AE93*Scores!$E456</f>
        <v>0</v>
      </c>
      <c r="AE456" s="34">
        <f>'Other Stuff'!AF93*Scores!$E456</f>
        <v>0</v>
      </c>
      <c r="AF456" s="34">
        <f>'Other Stuff'!AG93*Scores!$E456</f>
        <v>0</v>
      </c>
      <c r="AG456" s="34">
        <f>'Other Stuff'!AH93*Scores!$E456</f>
        <v>0</v>
      </c>
      <c r="AH456" s="34">
        <f>'Other Stuff'!AI93*Scores!$E456</f>
        <v>0</v>
      </c>
      <c r="AI456" s="34">
        <f>'Other Stuff'!AJ93*Scores!$E456</f>
        <v>0</v>
      </c>
      <c r="AJ456" s="34">
        <f>'Other Stuff'!AK93*Scores!$E456</f>
        <v>0</v>
      </c>
      <c r="AK456" s="34">
        <f>'Other Stuff'!AL93*Scores!$E456</f>
        <v>0</v>
      </c>
      <c r="AL456" s="34">
        <f>'Other Stuff'!AM93*Scores!$E456</f>
        <v>0</v>
      </c>
      <c r="AM456" s="34">
        <f>'Other Stuff'!AN93*Scores!$E456</f>
        <v>0</v>
      </c>
      <c r="AN456" s="34">
        <f>'Other Stuff'!AO93*Scores!$E456</f>
        <v>0</v>
      </c>
      <c r="AO456" s="34">
        <f>'Other Stuff'!AP93*Scores!$E456</f>
        <v>0</v>
      </c>
      <c r="AP456" s="34">
        <f>'Other Stuff'!AQ93*Scores!$E456</f>
        <v>0</v>
      </c>
      <c r="AQ456" s="34">
        <f>'Other Stuff'!AR93*Scores!$E456</f>
        <v>0</v>
      </c>
      <c r="AR456" s="34">
        <f>'Other Stuff'!AS93*Scores!$E456</f>
        <v>0</v>
      </c>
      <c r="AS456" s="34">
        <f>'Other Stuff'!AT93*Scores!$E456</f>
        <v>0</v>
      </c>
      <c r="AT456" s="34">
        <f>'Other Stuff'!AU93*Scores!$E456</f>
        <v>0</v>
      </c>
      <c r="AU456" s="34">
        <f>'Other Stuff'!AV93*Scores!$E456</f>
        <v>0</v>
      </c>
      <c r="AV456" s="34">
        <f>'Other Stuff'!AW93*Scores!$E456</f>
        <v>0</v>
      </c>
      <c r="AW456" s="34">
        <f>'Other Stuff'!AX93*Scores!$E456</f>
        <v>0</v>
      </c>
      <c r="AX456" s="34">
        <f>'Other Stuff'!AY93*Scores!$E456</f>
        <v>0</v>
      </c>
      <c r="AY456" s="34">
        <f>'Other Stuff'!AZ93*Scores!$E456</f>
        <v>0</v>
      </c>
      <c r="AZ456" s="34">
        <f>'Other Stuff'!BA93*Scores!$E456</f>
        <v>0</v>
      </c>
    </row>
    <row r="457" spans="1:52" x14ac:dyDescent="0.3">
      <c r="A457">
        <f>'Other Stuff'!A94</f>
        <v>590</v>
      </c>
      <c r="B457" t="s">
        <v>654</v>
      </c>
      <c r="C457" t="str">
        <f>'Other Stuff'!D94</f>
        <v>identify that this bike is ridden by Iain Banks in Raw Spirit.</v>
      </c>
      <c r="D457" s="34">
        <f>'Other Stuff'!E94</f>
        <v>2</v>
      </c>
      <c r="E457" s="34">
        <f>'Other Stuff'!F94</f>
        <v>8</v>
      </c>
      <c r="G457" s="34">
        <f>'Other Stuff'!H94*Scores!$E457</f>
        <v>8</v>
      </c>
      <c r="H457" s="34">
        <f>'Other Stuff'!I94*Scores!$E457</f>
        <v>0</v>
      </c>
      <c r="I457" s="34">
        <f>'Other Stuff'!J94*Scores!$E457</f>
        <v>8</v>
      </c>
      <c r="J457" s="34">
        <f>'Other Stuff'!K94*Scores!$E457</f>
        <v>8</v>
      </c>
      <c r="K457" s="34">
        <f>'Other Stuff'!L94*Scores!$E457</f>
        <v>8</v>
      </c>
      <c r="L457" s="34">
        <f>'Other Stuff'!M94*Scores!$E457</f>
        <v>8</v>
      </c>
      <c r="M457" s="34">
        <f>'Other Stuff'!N94*Scores!$E457</f>
        <v>8</v>
      </c>
      <c r="N457" s="34">
        <f>'Other Stuff'!O94*Scores!$E457</f>
        <v>8</v>
      </c>
      <c r="O457" s="34">
        <f>'Other Stuff'!P94*Scores!$E457</f>
        <v>8</v>
      </c>
      <c r="P457" s="34">
        <f>'Other Stuff'!Q94*Scores!$E457</f>
        <v>0</v>
      </c>
      <c r="Q457" s="34">
        <f>'Other Stuff'!R94*Scores!$E457</f>
        <v>0</v>
      </c>
      <c r="R457" s="34">
        <f>'Other Stuff'!S94*Scores!$E457</f>
        <v>0</v>
      </c>
      <c r="S457" s="34">
        <f>'Other Stuff'!T94*Scores!$E457</f>
        <v>0</v>
      </c>
      <c r="T457" s="34">
        <f>'Other Stuff'!U94*Scores!$E457</f>
        <v>8</v>
      </c>
      <c r="U457" s="34">
        <f>'Other Stuff'!V94*Scores!$E457</f>
        <v>8</v>
      </c>
      <c r="V457" s="34">
        <f>'Other Stuff'!W94*Scores!$E457</f>
        <v>8</v>
      </c>
      <c r="W457" s="34">
        <f>'Other Stuff'!X94*Scores!$E457</f>
        <v>8</v>
      </c>
      <c r="X457" s="34">
        <f>'Other Stuff'!Y94*Scores!$E457</f>
        <v>8</v>
      </c>
      <c r="Y457" s="34">
        <f>'Other Stuff'!Z94*Scores!$E457</f>
        <v>8</v>
      </c>
      <c r="Z457" s="34">
        <f>'Other Stuff'!AA94*Scores!$E457</f>
        <v>0</v>
      </c>
      <c r="AA457" s="34">
        <f>'Other Stuff'!AB94*Scores!$E457</f>
        <v>8</v>
      </c>
      <c r="AB457" s="34">
        <f>'Other Stuff'!AC94*Scores!$E457</f>
        <v>8</v>
      </c>
      <c r="AC457" s="34">
        <f>'Other Stuff'!AD94*Scores!$E457</f>
        <v>0</v>
      </c>
      <c r="AD457" s="34">
        <f>'Other Stuff'!AE94*Scores!$E457</f>
        <v>8</v>
      </c>
      <c r="AE457" s="34">
        <f>'Other Stuff'!AF94*Scores!$E457</f>
        <v>8</v>
      </c>
      <c r="AF457" s="34">
        <f>'Other Stuff'!AG94*Scores!$E457</f>
        <v>8</v>
      </c>
      <c r="AG457" s="34">
        <f>'Other Stuff'!AH94*Scores!$E457</f>
        <v>8</v>
      </c>
      <c r="AH457" s="34">
        <f>'Other Stuff'!AI94*Scores!$E457</f>
        <v>8</v>
      </c>
      <c r="AI457" s="34">
        <f>'Other Stuff'!AJ94*Scores!$E457</f>
        <v>0</v>
      </c>
      <c r="AJ457" s="34">
        <f>'Other Stuff'!AK94*Scores!$E457</f>
        <v>0</v>
      </c>
      <c r="AK457" s="34">
        <f>'Other Stuff'!AL94*Scores!$E457</f>
        <v>0</v>
      </c>
      <c r="AL457" s="34">
        <f>'Other Stuff'!AM94*Scores!$E457</f>
        <v>0</v>
      </c>
      <c r="AM457" s="34">
        <f>'Other Stuff'!AN94*Scores!$E457</f>
        <v>0</v>
      </c>
      <c r="AN457" s="34">
        <f>'Other Stuff'!AO94*Scores!$E457</f>
        <v>0</v>
      </c>
      <c r="AO457" s="34">
        <f>'Other Stuff'!AP94*Scores!$E457</f>
        <v>0</v>
      </c>
      <c r="AP457" s="34">
        <f>'Other Stuff'!AQ94*Scores!$E457</f>
        <v>0</v>
      </c>
      <c r="AQ457" s="34">
        <f>'Other Stuff'!AR94*Scores!$E457</f>
        <v>0</v>
      </c>
      <c r="AR457" s="34">
        <f>'Other Stuff'!AS94*Scores!$E457</f>
        <v>0</v>
      </c>
      <c r="AS457" s="34">
        <f>'Other Stuff'!AT94*Scores!$E457</f>
        <v>0</v>
      </c>
      <c r="AT457" s="34">
        <f>'Other Stuff'!AU94*Scores!$E457</f>
        <v>0</v>
      </c>
      <c r="AU457" s="34">
        <f>'Other Stuff'!AV94*Scores!$E457</f>
        <v>0</v>
      </c>
      <c r="AV457" s="34">
        <f>'Other Stuff'!AW94*Scores!$E457</f>
        <v>0</v>
      </c>
      <c r="AW457" s="34">
        <f>'Other Stuff'!AX94*Scores!$E457</f>
        <v>0</v>
      </c>
      <c r="AX457" s="34">
        <f>'Other Stuff'!AY94*Scores!$E457</f>
        <v>0</v>
      </c>
      <c r="AY457" s="34">
        <f>'Other Stuff'!AZ94*Scores!$E457</f>
        <v>0</v>
      </c>
      <c r="AZ457" s="34">
        <f>'Other Stuff'!BA94*Scores!$E457</f>
        <v>0</v>
      </c>
    </row>
    <row r="458" spans="1:52" x14ac:dyDescent="0.3">
      <c r="A458">
        <f>'Other Stuff'!A95</f>
        <v>591</v>
      </c>
      <c r="B458" t="s">
        <v>654</v>
      </c>
      <c r="C458" t="str">
        <f>'Other Stuff'!D95</f>
        <v>Identify as image from ATH 2007 Tarot. 
(A bench on the ATH 2007 treasure trail on Coombe Hill is the destination for the rings on this page.)</v>
      </c>
      <c r="D458" s="34">
        <f>'Other Stuff'!E95</f>
        <v>2</v>
      </c>
      <c r="E458" s="34">
        <f>'Other Stuff'!F95</f>
        <v>11</v>
      </c>
      <c r="G458" s="34">
        <f>'Other Stuff'!H95*Scores!$E458</f>
        <v>11</v>
      </c>
      <c r="H458" s="34">
        <f>'Other Stuff'!I95*Scores!$E458</f>
        <v>0</v>
      </c>
      <c r="I458" s="34">
        <f>'Other Stuff'!J95*Scores!$E458</f>
        <v>11</v>
      </c>
      <c r="J458" s="34">
        <f>'Other Stuff'!K95*Scores!$E458</f>
        <v>11</v>
      </c>
      <c r="K458" s="34">
        <f>'Other Stuff'!L95*Scores!$E458</f>
        <v>11</v>
      </c>
      <c r="L458" s="34">
        <f>'Other Stuff'!M95*Scores!$E458</f>
        <v>11</v>
      </c>
      <c r="M458" s="34">
        <f>'Other Stuff'!N95*Scores!$E458</f>
        <v>0</v>
      </c>
      <c r="N458" s="34">
        <f>'Other Stuff'!O95*Scores!$E458</f>
        <v>0</v>
      </c>
      <c r="O458" s="34">
        <f>'Other Stuff'!P95*Scores!$E458</f>
        <v>11</v>
      </c>
      <c r="P458" s="34">
        <f>'Other Stuff'!Q95*Scores!$E458</f>
        <v>0</v>
      </c>
      <c r="Q458" s="34">
        <f>'Other Stuff'!R95*Scores!$E458</f>
        <v>0</v>
      </c>
      <c r="R458" s="34">
        <f>'Other Stuff'!S95*Scores!$E458</f>
        <v>11</v>
      </c>
      <c r="S458" s="34">
        <f>'Other Stuff'!T95*Scores!$E458</f>
        <v>0</v>
      </c>
      <c r="T458" s="34">
        <f>'Other Stuff'!U95*Scores!$E458</f>
        <v>0</v>
      </c>
      <c r="U458" s="34">
        <f>'Other Stuff'!V95*Scores!$E458</f>
        <v>11</v>
      </c>
      <c r="V458" s="34">
        <f>'Other Stuff'!W95*Scores!$E458</f>
        <v>0</v>
      </c>
      <c r="W458" s="34">
        <f>'Other Stuff'!X95*Scores!$E458</f>
        <v>11</v>
      </c>
      <c r="X458" s="34">
        <f>'Other Stuff'!Y95*Scores!$E458</f>
        <v>11</v>
      </c>
      <c r="Y458" s="34">
        <f>'Other Stuff'!Z95*Scores!$E458</f>
        <v>11</v>
      </c>
      <c r="Z458" s="34">
        <f>'Other Stuff'!AA95*Scores!$E458</f>
        <v>0</v>
      </c>
      <c r="AA458" s="34">
        <f>'Other Stuff'!AB95*Scores!$E458</f>
        <v>11</v>
      </c>
      <c r="AB458" s="34">
        <f>'Other Stuff'!AC95*Scores!$E458</f>
        <v>11</v>
      </c>
      <c r="AC458" s="34">
        <f>'Other Stuff'!AD95*Scores!$E458</f>
        <v>11</v>
      </c>
      <c r="AD458" s="34">
        <f>'Other Stuff'!AE95*Scores!$E458</f>
        <v>11</v>
      </c>
      <c r="AE458" s="34">
        <f>'Other Stuff'!AF95*Scores!$E458</f>
        <v>11</v>
      </c>
      <c r="AF458" s="34">
        <f>'Other Stuff'!AG95*Scores!$E458</f>
        <v>0</v>
      </c>
      <c r="AG458" s="34">
        <f>'Other Stuff'!AH95*Scores!$E458</f>
        <v>11</v>
      </c>
      <c r="AH458" s="34">
        <f>'Other Stuff'!AI95*Scores!$E458</f>
        <v>11</v>
      </c>
      <c r="AI458" s="34">
        <f>'Other Stuff'!AJ95*Scores!$E458</f>
        <v>0</v>
      </c>
      <c r="AJ458" s="34">
        <f>'Other Stuff'!AK95*Scores!$E458</f>
        <v>0</v>
      </c>
      <c r="AK458" s="34">
        <f>'Other Stuff'!AL95*Scores!$E458</f>
        <v>0</v>
      </c>
      <c r="AL458" s="34">
        <f>'Other Stuff'!AM95*Scores!$E458</f>
        <v>0</v>
      </c>
      <c r="AM458" s="34">
        <f>'Other Stuff'!AN95*Scores!$E458</f>
        <v>0</v>
      </c>
      <c r="AN458" s="34">
        <f>'Other Stuff'!AO95*Scores!$E458</f>
        <v>0</v>
      </c>
      <c r="AO458" s="34">
        <f>'Other Stuff'!AP95*Scores!$E458</f>
        <v>0</v>
      </c>
      <c r="AP458" s="34">
        <f>'Other Stuff'!AQ95*Scores!$E458</f>
        <v>0</v>
      </c>
      <c r="AQ458" s="34">
        <f>'Other Stuff'!AR95*Scores!$E458</f>
        <v>0</v>
      </c>
      <c r="AR458" s="34">
        <f>'Other Stuff'!AS95*Scores!$E458</f>
        <v>0</v>
      </c>
      <c r="AS458" s="34">
        <f>'Other Stuff'!AT95*Scores!$E458</f>
        <v>0</v>
      </c>
      <c r="AT458" s="34">
        <f>'Other Stuff'!AU95*Scores!$E458</f>
        <v>0</v>
      </c>
      <c r="AU458" s="34">
        <f>'Other Stuff'!AV95*Scores!$E458</f>
        <v>0</v>
      </c>
      <c r="AV458" s="34">
        <f>'Other Stuff'!AW95*Scores!$E458</f>
        <v>0</v>
      </c>
      <c r="AW458" s="34">
        <f>'Other Stuff'!AX95*Scores!$E458</f>
        <v>0</v>
      </c>
      <c r="AX458" s="34">
        <f>'Other Stuff'!AY95*Scores!$E458</f>
        <v>0</v>
      </c>
      <c r="AY458" s="34">
        <f>'Other Stuff'!AZ95*Scores!$E458</f>
        <v>0</v>
      </c>
      <c r="AZ458" s="34">
        <f>'Other Stuff'!BA95*Scores!$E458</f>
        <v>0</v>
      </c>
    </row>
    <row r="459" spans="1:52" x14ac:dyDescent="0.3">
      <c r="A459">
        <f>'Other Stuff'!A96</f>
        <v>592</v>
      </c>
      <c r="B459" t="s">
        <v>654</v>
      </c>
      <c r="C459" t="str">
        <f>'Other Stuff'!D96</f>
        <v>realise that the Banks images and book names have been swapped between pages 11 and 13, and that reversing the swap will put them back in chronological order, and that this points to the rings on page 11 (which is then whisky-focused) as giving the location of the main treasure.</v>
      </c>
      <c r="D459" s="34">
        <f>'Other Stuff'!E96</f>
        <v>0</v>
      </c>
      <c r="E459" s="34">
        <f>'Other Stuff'!F96</f>
        <v>0</v>
      </c>
      <c r="G459" s="34">
        <f>'Other Stuff'!H96*Scores!$E459</f>
        <v>0</v>
      </c>
      <c r="H459" s="34">
        <f>'Other Stuff'!I96*Scores!$E459</f>
        <v>0</v>
      </c>
      <c r="I459" s="34">
        <f>'Other Stuff'!J96*Scores!$E459</f>
        <v>0</v>
      </c>
      <c r="J459" s="34">
        <f>'Other Stuff'!K96*Scores!$E459</f>
        <v>0</v>
      </c>
      <c r="K459" s="34">
        <f>'Other Stuff'!L96*Scores!$E459</f>
        <v>0</v>
      </c>
      <c r="L459" s="34">
        <f>'Other Stuff'!M96*Scores!$E459</f>
        <v>0</v>
      </c>
      <c r="M459" s="34">
        <f>'Other Stuff'!N96*Scores!$E459</f>
        <v>0</v>
      </c>
      <c r="N459" s="34">
        <f>'Other Stuff'!O96*Scores!$E459</f>
        <v>0</v>
      </c>
      <c r="O459" s="34">
        <f>'Other Stuff'!P96*Scores!$E459</f>
        <v>0</v>
      </c>
      <c r="P459" s="34">
        <f>'Other Stuff'!Q96*Scores!$E459</f>
        <v>0</v>
      </c>
      <c r="Q459" s="34">
        <f>'Other Stuff'!R96*Scores!$E459</f>
        <v>0</v>
      </c>
      <c r="R459" s="34">
        <f>'Other Stuff'!S96*Scores!$E459</f>
        <v>0</v>
      </c>
      <c r="S459" s="34">
        <f>'Other Stuff'!T96*Scores!$E459</f>
        <v>0</v>
      </c>
      <c r="T459" s="34">
        <f>'Other Stuff'!U96*Scores!$E459</f>
        <v>0</v>
      </c>
      <c r="U459" s="34">
        <f>'Other Stuff'!V96*Scores!$E459</f>
        <v>0</v>
      </c>
      <c r="V459" s="34">
        <f>'Other Stuff'!W96*Scores!$E459</f>
        <v>0</v>
      </c>
      <c r="W459" s="34">
        <f>'Other Stuff'!X96*Scores!$E459</f>
        <v>0</v>
      </c>
      <c r="X459" s="34">
        <f>'Other Stuff'!Y96*Scores!$E459</f>
        <v>0</v>
      </c>
      <c r="Y459" s="34">
        <f>'Other Stuff'!Z96*Scores!$E459</f>
        <v>0</v>
      </c>
      <c r="Z459" s="34">
        <f>'Other Stuff'!AA96*Scores!$E459</f>
        <v>0</v>
      </c>
      <c r="AA459" s="34">
        <f>'Other Stuff'!AB96*Scores!$E459</f>
        <v>0</v>
      </c>
      <c r="AB459" s="34">
        <f>'Other Stuff'!AC96*Scores!$E459</f>
        <v>0</v>
      </c>
      <c r="AC459" s="34">
        <f>'Other Stuff'!AD96*Scores!$E459</f>
        <v>0</v>
      </c>
      <c r="AD459" s="34">
        <f>'Other Stuff'!AE96*Scores!$E459</f>
        <v>0</v>
      </c>
      <c r="AE459" s="34">
        <f>'Other Stuff'!AF96*Scores!$E459</f>
        <v>0</v>
      </c>
      <c r="AF459" s="34">
        <f>'Other Stuff'!AG96*Scores!$E459</f>
        <v>0</v>
      </c>
      <c r="AG459" s="34">
        <f>'Other Stuff'!AH96*Scores!$E459</f>
        <v>0</v>
      </c>
      <c r="AH459" s="34">
        <f>'Other Stuff'!AI96*Scores!$E459</f>
        <v>0</v>
      </c>
      <c r="AI459" s="34">
        <f>'Other Stuff'!AJ96*Scores!$E459</f>
        <v>0</v>
      </c>
      <c r="AJ459" s="34">
        <f>'Other Stuff'!AK96*Scores!$E459</f>
        <v>0</v>
      </c>
      <c r="AK459" s="34">
        <f>'Other Stuff'!AL96*Scores!$E459</f>
        <v>0</v>
      </c>
      <c r="AL459" s="34">
        <f>'Other Stuff'!AM96*Scores!$E459</f>
        <v>0</v>
      </c>
      <c r="AM459" s="34">
        <f>'Other Stuff'!AN96*Scores!$E459</f>
        <v>0</v>
      </c>
      <c r="AN459" s="34">
        <f>'Other Stuff'!AO96*Scores!$E459</f>
        <v>0</v>
      </c>
      <c r="AO459" s="34">
        <f>'Other Stuff'!AP96*Scores!$E459</f>
        <v>0</v>
      </c>
      <c r="AP459" s="34">
        <f>'Other Stuff'!AQ96*Scores!$E459</f>
        <v>0</v>
      </c>
      <c r="AQ459" s="34">
        <f>'Other Stuff'!AR96*Scores!$E459</f>
        <v>0</v>
      </c>
      <c r="AR459" s="34">
        <f>'Other Stuff'!AS96*Scores!$E459</f>
        <v>0</v>
      </c>
      <c r="AS459" s="34">
        <f>'Other Stuff'!AT96*Scores!$E459</f>
        <v>0</v>
      </c>
      <c r="AT459" s="34">
        <f>'Other Stuff'!AU96*Scores!$E459</f>
        <v>0</v>
      </c>
      <c r="AU459" s="34">
        <f>'Other Stuff'!AV96*Scores!$E459</f>
        <v>0</v>
      </c>
      <c r="AV459" s="34">
        <f>'Other Stuff'!AW96*Scores!$E459</f>
        <v>0</v>
      </c>
      <c r="AW459" s="34">
        <f>'Other Stuff'!AX96*Scores!$E459</f>
        <v>0</v>
      </c>
      <c r="AX459" s="34">
        <f>'Other Stuff'!AY96*Scores!$E459</f>
        <v>0</v>
      </c>
      <c r="AY459" s="34">
        <f>'Other Stuff'!AZ96*Scores!$E459</f>
        <v>0</v>
      </c>
      <c r="AZ459" s="34">
        <f>'Other Stuff'!BA96*Scores!$E459</f>
        <v>0</v>
      </c>
    </row>
    <row r="460" spans="1:52" x14ac:dyDescent="0.3">
      <c r="A460">
        <f>'Other Stuff'!A97</f>
        <v>593</v>
      </c>
      <c r="B460" t="s">
        <v>654</v>
      </c>
      <c r="C460" t="str">
        <f>'Other Stuff'!D97</f>
        <v xml:space="preserve">No points for identifying each brewery - these points were awarded on the "Rings" scoring sheet.  </v>
      </c>
      <c r="D460" s="34">
        <f>'Other Stuff'!E97</f>
        <v>0</v>
      </c>
      <c r="E460" s="34">
        <f>'Other Stuff'!F97</f>
        <v>0</v>
      </c>
      <c r="G460" s="34">
        <f>'Other Stuff'!H97*Scores!$E460</f>
        <v>0</v>
      </c>
      <c r="H460" s="34">
        <f>'Other Stuff'!I97*Scores!$E460</f>
        <v>0</v>
      </c>
      <c r="I460" s="34">
        <f>'Other Stuff'!J97*Scores!$E460</f>
        <v>0</v>
      </c>
      <c r="J460" s="34">
        <f>'Other Stuff'!K97*Scores!$E460</f>
        <v>0</v>
      </c>
      <c r="K460" s="34">
        <f>'Other Stuff'!L97*Scores!$E460</f>
        <v>0</v>
      </c>
      <c r="L460" s="34">
        <f>'Other Stuff'!M97*Scores!$E460</f>
        <v>0</v>
      </c>
      <c r="M460" s="34">
        <f>'Other Stuff'!N97*Scores!$E460</f>
        <v>0</v>
      </c>
      <c r="N460" s="34">
        <f>'Other Stuff'!O97*Scores!$E460</f>
        <v>0</v>
      </c>
      <c r="O460" s="34">
        <f>'Other Stuff'!P97*Scores!$E460</f>
        <v>0</v>
      </c>
      <c r="P460" s="34">
        <f>'Other Stuff'!Q97*Scores!$E460</f>
        <v>0</v>
      </c>
      <c r="Q460" s="34">
        <f>'Other Stuff'!R97*Scores!$E460</f>
        <v>0</v>
      </c>
      <c r="R460" s="34">
        <f>'Other Stuff'!S97*Scores!$E460</f>
        <v>0</v>
      </c>
      <c r="S460" s="34">
        <f>'Other Stuff'!T97*Scores!$E460</f>
        <v>0</v>
      </c>
      <c r="T460" s="34">
        <f>'Other Stuff'!U97*Scores!$E460</f>
        <v>0</v>
      </c>
      <c r="U460" s="34">
        <f>'Other Stuff'!V97*Scores!$E460</f>
        <v>0</v>
      </c>
      <c r="V460" s="34">
        <f>'Other Stuff'!W97*Scores!$E460</f>
        <v>0</v>
      </c>
      <c r="W460" s="34">
        <f>'Other Stuff'!X97*Scores!$E460</f>
        <v>0</v>
      </c>
      <c r="X460" s="34">
        <f>'Other Stuff'!Y97*Scores!$E460</f>
        <v>0</v>
      </c>
      <c r="Y460" s="34">
        <f>'Other Stuff'!Z97*Scores!$E460</f>
        <v>0</v>
      </c>
      <c r="Z460" s="34">
        <f>'Other Stuff'!AA97*Scores!$E460</f>
        <v>0</v>
      </c>
      <c r="AA460" s="34">
        <f>'Other Stuff'!AB97*Scores!$E460</f>
        <v>0</v>
      </c>
      <c r="AB460" s="34">
        <f>'Other Stuff'!AC97*Scores!$E460</f>
        <v>0</v>
      </c>
      <c r="AC460" s="34">
        <f>'Other Stuff'!AD97*Scores!$E460</f>
        <v>0</v>
      </c>
      <c r="AD460" s="34">
        <f>'Other Stuff'!AE97*Scores!$E460</f>
        <v>0</v>
      </c>
      <c r="AE460" s="34">
        <f>'Other Stuff'!AF97*Scores!$E460</f>
        <v>0</v>
      </c>
      <c r="AF460" s="34">
        <f>'Other Stuff'!AG97*Scores!$E460</f>
        <v>0</v>
      </c>
      <c r="AG460" s="34">
        <f>'Other Stuff'!AH97*Scores!$E460</f>
        <v>0</v>
      </c>
      <c r="AH460" s="34">
        <f>'Other Stuff'!AI97*Scores!$E460</f>
        <v>0</v>
      </c>
      <c r="AI460" s="34">
        <f>'Other Stuff'!AJ97*Scores!$E460</f>
        <v>0</v>
      </c>
      <c r="AJ460" s="34">
        <f>'Other Stuff'!AK97*Scores!$E460</f>
        <v>0</v>
      </c>
      <c r="AK460" s="34">
        <f>'Other Stuff'!AL97*Scores!$E460</f>
        <v>0</v>
      </c>
      <c r="AL460" s="34">
        <f>'Other Stuff'!AM97*Scores!$E460</f>
        <v>0</v>
      </c>
      <c r="AM460" s="34">
        <f>'Other Stuff'!AN97*Scores!$E460</f>
        <v>0</v>
      </c>
      <c r="AN460" s="34">
        <f>'Other Stuff'!AO97*Scores!$E460</f>
        <v>0</v>
      </c>
      <c r="AO460" s="34">
        <f>'Other Stuff'!AP97*Scores!$E460</f>
        <v>0</v>
      </c>
      <c r="AP460" s="34">
        <f>'Other Stuff'!AQ97*Scores!$E460</f>
        <v>0</v>
      </c>
      <c r="AQ460" s="34">
        <f>'Other Stuff'!AR97*Scores!$E460</f>
        <v>0</v>
      </c>
      <c r="AR460" s="34">
        <f>'Other Stuff'!AS97*Scores!$E460</f>
        <v>0</v>
      </c>
      <c r="AS460" s="34">
        <f>'Other Stuff'!AT97*Scores!$E460</f>
        <v>0</v>
      </c>
      <c r="AT460" s="34">
        <f>'Other Stuff'!AU97*Scores!$E460</f>
        <v>0</v>
      </c>
      <c r="AU460" s="34">
        <f>'Other Stuff'!AV97*Scores!$E460</f>
        <v>0</v>
      </c>
      <c r="AV460" s="34">
        <f>'Other Stuff'!AW97*Scores!$E460</f>
        <v>0</v>
      </c>
      <c r="AW460" s="34">
        <f>'Other Stuff'!AX97*Scores!$E460</f>
        <v>0</v>
      </c>
      <c r="AX460" s="34">
        <f>'Other Stuff'!AY97*Scores!$E460</f>
        <v>0</v>
      </c>
      <c r="AY460" s="34">
        <f>'Other Stuff'!AZ97*Scores!$E460</f>
        <v>0</v>
      </c>
      <c r="AZ460" s="34">
        <f>'Other Stuff'!BA97*Scores!$E460</f>
        <v>0</v>
      </c>
    </row>
    <row r="461" spans="1:52" x14ac:dyDescent="0.3">
      <c r="A461">
        <f>'Other Stuff'!A98</f>
        <v>594</v>
      </c>
      <c r="B461" t="s">
        <v>654</v>
      </c>
      <c r="C461" t="str">
        <f>'Other Stuff'!D98</f>
        <v>Put the beers into the large grid so that the page numbers that host the corresponding breweries form a (diabolical) magic square:
16   9   4    5
 3    6  15  10
13  12  1   8
 2    7  14  11</v>
      </c>
      <c r="D461" s="34">
        <f>'Other Stuff'!E98</f>
        <v>2</v>
      </c>
      <c r="E461" s="34">
        <f>'Other Stuff'!F98</f>
        <v>21</v>
      </c>
      <c r="G461" s="34">
        <f>'Other Stuff'!H98*Scores!$E461</f>
        <v>0</v>
      </c>
      <c r="H461" s="34">
        <f>'Other Stuff'!I98*Scores!$E461</f>
        <v>0</v>
      </c>
      <c r="I461" s="34">
        <f>'Other Stuff'!J98*Scores!$E461</f>
        <v>0</v>
      </c>
      <c r="J461" s="34">
        <f>'Other Stuff'!K98*Scores!$E461</f>
        <v>0</v>
      </c>
      <c r="K461" s="34">
        <f>'Other Stuff'!L98*Scores!$E461</f>
        <v>0</v>
      </c>
      <c r="L461" s="34">
        <f>'Other Stuff'!M98*Scores!$E461</f>
        <v>0</v>
      </c>
      <c r="M461" s="34">
        <f>'Other Stuff'!N98*Scores!$E461</f>
        <v>0</v>
      </c>
      <c r="N461" s="34">
        <f>'Other Stuff'!O98*Scores!$E461</f>
        <v>0</v>
      </c>
      <c r="O461" s="34">
        <f>'Other Stuff'!P98*Scores!$E461</f>
        <v>0</v>
      </c>
      <c r="P461" s="34">
        <f>'Other Stuff'!Q98*Scores!$E461</f>
        <v>0</v>
      </c>
      <c r="Q461" s="34">
        <f>'Other Stuff'!R98*Scores!$E461</f>
        <v>0</v>
      </c>
      <c r="R461" s="34">
        <f>'Other Stuff'!S98*Scores!$E461</f>
        <v>21</v>
      </c>
      <c r="S461" s="34">
        <f>'Other Stuff'!T98*Scores!$E461</f>
        <v>0</v>
      </c>
      <c r="T461" s="34">
        <f>'Other Stuff'!U98*Scores!$E461</f>
        <v>0</v>
      </c>
      <c r="U461" s="34">
        <f>'Other Stuff'!V98*Scores!$E461</f>
        <v>21</v>
      </c>
      <c r="V461" s="34">
        <f>'Other Stuff'!W98*Scores!$E461</f>
        <v>0</v>
      </c>
      <c r="W461" s="34">
        <f>'Other Stuff'!X98*Scores!$E461</f>
        <v>21</v>
      </c>
      <c r="X461" s="34">
        <f>'Other Stuff'!Y98*Scores!$E461</f>
        <v>0</v>
      </c>
      <c r="Y461" s="34">
        <f>'Other Stuff'!Z98*Scores!$E461</f>
        <v>21</v>
      </c>
      <c r="Z461" s="34">
        <f>'Other Stuff'!AA98*Scores!$E461</f>
        <v>0</v>
      </c>
      <c r="AA461" s="34">
        <f>'Other Stuff'!AB98*Scores!$E461</f>
        <v>0</v>
      </c>
      <c r="AB461" s="34">
        <f>'Other Stuff'!AC98*Scores!$E461</f>
        <v>0</v>
      </c>
      <c r="AC461" s="34">
        <f>'Other Stuff'!AD98*Scores!$E461</f>
        <v>0</v>
      </c>
      <c r="AD461" s="34">
        <f>'Other Stuff'!AE98*Scores!$E461</f>
        <v>21</v>
      </c>
      <c r="AE461" s="34">
        <f>'Other Stuff'!AF98*Scores!$E461</f>
        <v>0</v>
      </c>
      <c r="AF461" s="34">
        <f>'Other Stuff'!AG98*Scores!$E461</f>
        <v>21</v>
      </c>
      <c r="AG461" s="34">
        <f>'Other Stuff'!AH98*Scores!$E461</f>
        <v>21</v>
      </c>
      <c r="AH461" s="34">
        <f>'Other Stuff'!AI98*Scores!$E461</f>
        <v>21</v>
      </c>
      <c r="AI461" s="34">
        <f>'Other Stuff'!AJ98*Scores!$E461</f>
        <v>0</v>
      </c>
      <c r="AJ461" s="34">
        <f>'Other Stuff'!AK98*Scores!$E461</f>
        <v>0</v>
      </c>
      <c r="AK461" s="34">
        <f>'Other Stuff'!AL98*Scores!$E461</f>
        <v>0</v>
      </c>
      <c r="AL461" s="34">
        <f>'Other Stuff'!AM98*Scores!$E461</f>
        <v>0</v>
      </c>
      <c r="AM461" s="34">
        <f>'Other Stuff'!AN98*Scores!$E461</f>
        <v>0</v>
      </c>
      <c r="AN461" s="34">
        <f>'Other Stuff'!AO98*Scores!$E461</f>
        <v>0</v>
      </c>
      <c r="AO461" s="34">
        <f>'Other Stuff'!AP98*Scores!$E461</f>
        <v>0</v>
      </c>
      <c r="AP461" s="34">
        <f>'Other Stuff'!AQ98*Scores!$E461</f>
        <v>0</v>
      </c>
      <c r="AQ461" s="34">
        <f>'Other Stuff'!AR98*Scores!$E461</f>
        <v>0</v>
      </c>
      <c r="AR461" s="34">
        <f>'Other Stuff'!AS98*Scores!$E461</f>
        <v>0</v>
      </c>
      <c r="AS461" s="34">
        <f>'Other Stuff'!AT98*Scores!$E461</f>
        <v>0</v>
      </c>
      <c r="AT461" s="34">
        <f>'Other Stuff'!AU98*Scores!$E461</f>
        <v>0</v>
      </c>
      <c r="AU461" s="34">
        <f>'Other Stuff'!AV98*Scores!$E461</f>
        <v>0</v>
      </c>
      <c r="AV461" s="34">
        <f>'Other Stuff'!AW98*Scores!$E461</f>
        <v>0</v>
      </c>
      <c r="AW461" s="34">
        <f>'Other Stuff'!AX98*Scores!$E461</f>
        <v>0</v>
      </c>
      <c r="AX461" s="34">
        <f>'Other Stuff'!AY98*Scores!$E461</f>
        <v>0</v>
      </c>
      <c r="AY461" s="34">
        <f>'Other Stuff'!AZ98*Scores!$E461</f>
        <v>0</v>
      </c>
      <c r="AZ461" s="34">
        <f>'Other Stuff'!BA98*Scores!$E461</f>
        <v>0</v>
      </c>
    </row>
    <row r="462" spans="1:52" x14ac:dyDescent="0.3">
      <c r="A462">
        <f>'Other Stuff'!A99</f>
        <v>595</v>
      </c>
      <c r="B462" t="s">
        <v>654</v>
      </c>
      <c r="C462" t="str">
        <f>'Other Stuff'!D99</f>
        <v>Note that the sun sits behind p11, where the rings lead to the main treasure ("According to Daniel, Sol is…"), and the moon (presumably Photoshopped in the original -- not our work) lies behind the subsidiary treasure that has directions on p16.</v>
      </c>
      <c r="D462" s="34">
        <f>'Other Stuff'!E99</f>
        <v>2</v>
      </c>
      <c r="E462" s="34">
        <f>'Other Stuff'!F99</f>
        <v>25</v>
      </c>
      <c r="G462" s="34">
        <f>'Other Stuff'!H99*Scores!$E462</f>
        <v>0</v>
      </c>
      <c r="H462" s="34">
        <f>'Other Stuff'!I99*Scores!$E462</f>
        <v>0</v>
      </c>
      <c r="I462" s="34">
        <f>'Other Stuff'!J99*Scores!$E462</f>
        <v>0</v>
      </c>
      <c r="J462" s="34">
        <f>'Other Stuff'!K99*Scores!$E462</f>
        <v>0</v>
      </c>
      <c r="K462" s="34">
        <f>'Other Stuff'!L99*Scores!$E462</f>
        <v>0</v>
      </c>
      <c r="L462" s="34">
        <f>'Other Stuff'!M99*Scores!$E462</f>
        <v>0</v>
      </c>
      <c r="M462" s="34">
        <f>'Other Stuff'!N99*Scores!$E462</f>
        <v>0</v>
      </c>
      <c r="N462" s="34">
        <f>'Other Stuff'!O99*Scores!$E462</f>
        <v>0</v>
      </c>
      <c r="O462" s="34">
        <f>'Other Stuff'!P99*Scores!$E462</f>
        <v>0</v>
      </c>
      <c r="P462" s="34">
        <f>'Other Stuff'!Q99*Scores!$E462</f>
        <v>0</v>
      </c>
      <c r="Q462" s="34">
        <f>'Other Stuff'!R99*Scores!$E462</f>
        <v>0</v>
      </c>
      <c r="R462" s="34">
        <f>'Other Stuff'!S99*Scores!$E462</f>
        <v>25</v>
      </c>
      <c r="S462" s="34">
        <f>'Other Stuff'!T99*Scores!$E462</f>
        <v>0</v>
      </c>
      <c r="T462" s="34">
        <f>'Other Stuff'!U99*Scores!$E462</f>
        <v>0</v>
      </c>
      <c r="U462" s="34">
        <f>'Other Stuff'!V99*Scores!$E462</f>
        <v>25</v>
      </c>
      <c r="V462" s="34">
        <f>'Other Stuff'!W99*Scores!$E462</f>
        <v>0</v>
      </c>
      <c r="W462" s="34">
        <f>'Other Stuff'!X99*Scores!$E462</f>
        <v>25</v>
      </c>
      <c r="X462" s="34">
        <f>'Other Stuff'!Y99*Scores!$E462</f>
        <v>0</v>
      </c>
      <c r="Y462" s="34">
        <f>'Other Stuff'!Z99*Scores!$E462</f>
        <v>0</v>
      </c>
      <c r="Z462" s="34">
        <f>'Other Stuff'!AA99*Scores!$E462</f>
        <v>0</v>
      </c>
      <c r="AA462" s="34">
        <f>'Other Stuff'!AB99*Scores!$E462</f>
        <v>0</v>
      </c>
      <c r="AB462" s="34">
        <f>'Other Stuff'!AC99*Scores!$E462</f>
        <v>0</v>
      </c>
      <c r="AC462" s="34">
        <f>'Other Stuff'!AD99*Scores!$E462</f>
        <v>0</v>
      </c>
      <c r="AD462" s="34">
        <f>'Other Stuff'!AE99*Scores!$E462</f>
        <v>0</v>
      </c>
      <c r="AE462" s="34">
        <f>'Other Stuff'!AF99*Scores!$E462</f>
        <v>0</v>
      </c>
      <c r="AF462" s="34">
        <f>'Other Stuff'!AG99*Scores!$E462</f>
        <v>0</v>
      </c>
      <c r="AG462" s="34">
        <f>'Other Stuff'!AH99*Scores!$E462</f>
        <v>25</v>
      </c>
      <c r="AH462" s="34">
        <f>'Other Stuff'!AI99*Scores!$E462</f>
        <v>0</v>
      </c>
      <c r="AI462" s="34">
        <f>'Other Stuff'!AJ99*Scores!$E462</f>
        <v>0</v>
      </c>
      <c r="AJ462" s="34">
        <f>'Other Stuff'!AK99*Scores!$E462</f>
        <v>0</v>
      </c>
      <c r="AK462" s="34">
        <f>'Other Stuff'!AL99*Scores!$E462</f>
        <v>0</v>
      </c>
      <c r="AL462" s="34">
        <f>'Other Stuff'!AM99*Scores!$E462</f>
        <v>0</v>
      </c>
      <c r="AM462" s="34">
        <f>'Other Stuff'!AN99*Scores!$E462</f>
        <v>0</v>
      </c>
      <c r="AN462" s="34">
        <f>'Other Stuff'!AO99*Scores!$E462</f>
        <v>0</v>
      </c>
      <c r="AO462" s="34">
        <f>'Other Stuff'!AP99*Scores!$E462</f>
        <v>0</v>
      </c>
      <c r="AP462" s="34">
        <f>'Other Stuff'!AQ99*Scores!$E462</f>
        <v>0</v>
      </c>
      <c r="AQ462" s="34">
        <f>'Other Stuff'!AR99*Scores!$E462</f>
        <v>0</v>
      </c>
      <c r="AR462" s="34">
        <f>'Other Stuff'!AS99*Scores!$E462</f>
        <v>0</v>
      </c>
      <c r="AS462" s="34">
        <f>'Other Stuff'!AT99*Scores!$E462</f>
        <v>0</v>
      </c>
      <c r="AT462" s="34">
        <f>'Other Stuff'!AU99*Scores!$E462</f>
        <v>0</v>
      </c>
      <c r="AU462" s="34">
        <f>'Other Stuff'!AV99*Scores!$E462</f>
        <v>0</v>
      </c>
      <c r="AV462" s="34">
        <f>'Other Stuff'!AW99*Scores!$E462</f>
        <v>0</v>
      </c>
      <c r="AW462" s="34">
        <f>'Other Stuff'!AX99*Scores!$E462</f>
        <v>0</v>
      </c>
      <c r="AX462" s="34">
        <f>'Other Stuff'!AY99*Scores!$E462</f>
        <v>0</v>
      </c>
      <c r="AY462" s="34">
        <f>'Other Stuff'!AZ99*Scores!$E462</f>
        <v>0</v>
      </c>
      <c r="AZ462" s="34">
        <f>'Other Stuff'!BA99*Scores!$E462</f>
        <v>0</v>
      </c>
    </row>
    <row r="463" spans="1:52" x14ac:dyDescent="0.3">
      <c r="A463">
        <f>'Other Stuff'!A100</f>
        <v>596</v>
      </c>
      <c r="B463" t="s">
        <v>654</v>
      </c>
      <c r="C463" t="str">
        <f>'Other Stuff'!D100</f>
        <v>http://www.imdb.com/title/tt0071853/trivia</v>
      </c>
      <c r="D463" s="34">
        <f>'Other Stuff'!E100</f>
        <v>2</v>
      </c>
      <c r="E463" s="34">
        <f>'Other Stuff'!F100</f>
        <v>25</v>
      </c>
      <c r="G463" s="34">
        <f>'Other Stuff'!H100*Scores!$E463</f>
        <v>25</v>
      </c>
      <c r="H463" s="34">
        <f>'Other Stuff'!I100*Scores!$E463</f>
        <v>0</v>
      </c>
      <c r="I463" s="34">
        <f>'Other Stuff'!J100*Scores!$E463</f>
        <v>0</v>
      </c>
      <c r="J463" s="34">
        <f>'Other Stuff'!K100*Scores!$E463</f>
        <v>0</v>
      </c>
      <c r="K463" s="34">
        <f>'Other Stuff'!L100*Scores!$E463</f>
        <v>0</v>
      </c>
      <c r="L463" s="34">
        <f>'Other Stuff'!M100*Scores!$E463</f>
        <v>0</v>
      </c>
      <c r="M463" s="34">
        <f>'Other Stuff'!N100*Scores!$E463</f>
        <v>25</v>
      </c>
      <c r="N463" s="34">
        <f>'Other Stuff'!O100*Scores!$E463</f>
        <v>0</v>
      </c>
      <c r="O463" s="34">
        <f>'Other Stuff'!P100*Scores!$E463</f>
        <v>0</v>
      </c>
      <c r="P463" s="34">
        <f>'Other Stuff'!Q100*Scores!$E463</f>
        <v>0</v>
      </c>
      <c r="Q463" s="34">
        <f>'Other Stuff'!R100*Scores!$E463</f>
        <v>0</v>
      </c>
      <c r="R463" s="34">
        <f>'Other Stuff'!S100*Scores!$E463</f>
        <v>25</v>
      </c>
      <c r="S463" s="34">
        <f>'Other Stuff'!T100*Scores!$E463</f>
        <v>0</v>
      </c>
      <c r="T463" s="34">
        <f>'Other Stuff'!U100*Scores!$E463</f>
        <v>0</v>
      </c>
      <c r="U463" s="34">
        <f>'Other Stuff'!V100*Scores!$E463</f>
        <v>0</v>
      </c>
      <c r="V463" s="34">
        <f>'Other Stuff'!W100*Scores!$E463</f>
        <v>0</v>
      </c>
      <c r="W463" s="34">
        <f>'Other Stuff'!X100*Scores!$E463</f>
        <v>0</v>
      </c>
      <c r="X463" s="34">
        <f>'Other Stuff'!Y100*Scores!$E463</f>
        <v>0</v>
      </c>
      <c r="Y463" s="34">
        <f>'Other Stuff'!Z100*Scores!$E463</f>
        <v>0</v>
      </c>
      <c r="Z463" s="34">
        <f>'Other Stuff'!AA100*Scores!$E463</f>
        <v>0</v>
      </c>
      <c r="AA463" s="34">
        <f>'Other Stuff'!AB100*Scores!$E463</f>
        <v>0</v>
      </c>
      <c r="AB463" s="34">
        <f>'Other Stuff'!AC100*Scores!$E463</f>
        <v>0</v>
      </c>
      <c r="AC463" s="34">
        <f>'Other Stuff'!AD100*Scores!$E463</f>
        <v>0</v>
      </c>
      <c r="AD463" s="34">
        <f>'Other Stuff'!AE100*Scores!$E463</f>
        <v>25</v>
      </c>
      <c r="AE463" s="34">
        <f>'Other Stuff'!AF100*Scores!$E463</f>
        <v>0</v>
      </c>
      <c r="AF463" s="34">
        <f>'Other Stuff'!AG100*Scores!$E463</f>
        <v>0</v>
      </c>
      <c r="AG463" s="34">
        <f>'Other Stuff'!AH100*Scores!$E463</f>
        <v>0</v>
      </c>
      <c r="AH463" s="34">
        <f>'Other Stuff'!AI100*Scores!$E463</f>
        <v>0</v>
      </c>
      <c r="AI463" s="34">
        <f>'Other Stuff'!AJ100*Scores!$E463</f>
        <v>0</v>
      </c>
      <c r="AJ463" s="34">
        <f>'Other Stuff'!AK100*Scores!$E463</f>
        <v>0</v>
      </c>
      <c r="AK463" s="34">
        <f>'Other Stuff'!AL100*Scores!$E463</f>
        <v>0</v>
      </c>
      <c r="AL463" s="34">
        <f>'Other Stuff'!AM100*Scores!$E463</f>
        <v>0</v>
      </c>
      <c r="AM463" s="34">
        <f>'Other Stuff'!AN100*Scores!$E463</f>
        <v>0</v>
      </c>
      <c r="AN463" s="34">
        <f>'Other Stuff'!AO100*Scores!$E463</f>
        <v>0</v>
      </c>
      <c r="AO463" s="34">
        <f>'Other Stuff'!AP100*Scores!$E463</f>
        <v>0</v>
      </c>
      <c r="AP463" s="34">
        <f>'Other Stuff'!AQ100*Scores!$E463</f>
        <v>0</v>
      </c>
      <c r="AQ463" s="34">
        <f>'Other Stuff'!AR100*Scores!$E463</f>
        <v>0</v>
      </c>
      <c r="AR463" s="34">
        <f>'Other Stuff'!AS100*Scores!$E463</f>
        <v>0</v>
      </c>
      <c r="AS463" s="34">
        <f>'Other Stuff'!AT100*Scores!$E463</f>
        <v>0</v>
      </c>
      <c r="AT463" s="34">
        <f>'Other Stuff'!AU100*Scores!$E463</f>
        <v>0</v>
      </c>
      <c r="AU463" s="34">
        <f>'Other Stuff'!AV100*Scores!$E463</f>
        <v>0</v>
      </c>
      <c r="AV463" s="34">
        <f>'Other Stuff'!AW100*Scores!$E463</f>
        <v>0</v>
      </c>
      <c r="AW463" s="34">
        <f>'Other Stuff'!AX100*Scores!$E463</f>
        <v>0</v>
      </c>
      <c r="AX463" s="34">
        <f>'Other Stuff'!AY100*Scores!$E463</f>
        <v>0</v>
      </c>
      <c r="AY463" s="34">
        <f>'Other Stuff'!AZ100*Scores!$E463</f>
        <v>0</v>
      </c>
      <c r="AZ463" s="34">
        <f>'Other Stuff'!BA100*Scores!$E463</f>
        <v>0</v>
      </c>
    </row>
    <row r="464" spans="1:52" x14ac:dyDescent="0.3">
      <c r="A464">
        <f>'Other Stuff'!A101</f>
        <v>597</v>
      </c>
      <c r="B464" t="s">
        <v>654</v>
      </c>
      <c r="C464" t="str">
        <f>'Other Stuff'!D101</f>
        <v>Surface Detail</v>
      </c>
      <c r="D464" s="34">
        <f>'Other Stuff'!E101</f>
        <v>2</v>
      </c>
      <c r="E464" s="34">
        <f>'Other Stuff'!F101</f>
        <v>4</v>
      </c>
      <c r="G464" s="34">
        <f>'Other Stuff'!H101*Scores!$E464</f>
        <v>4</v>
      </c>
      <c r="H464" s="34">
        <f>'Other Stuff'!I101*Scores!$E464</f>
        <v>0</v>
      </c>
      <c r="I464" s="34">
        <f>'Other Stuff'!J101*Scores!$E464</f>
        <v>4</v>
      </c>
      <c r="J464" s="34">
        <f>'Other Stuff'!K101*Scores!$E464</f>
        <v>4</v>
      </c>
      <c r="K464" s="34">
        <f>'Other Stuff'!L101*Scores!$E464</f>
        <v>4</v>
      </c>
      <c r="L464" s="34">
        <f>'Other Stuff'!M101*Scores!$E464</f>
        <v>4</v>
      </c>
      <c r="M464" s="34">
        <f>'Other Stuff'!N101*Scores!$E464</f>
        <v>4</v>
      </c>
      <c r="N464" s="34">
        <f>'Other Stuff'!O101*Scores!$E464</f>
        <v>4</v>
      </c>
      <c r="O464" s="34">
        <f>'Other Stuff'!P101*Scores!$E464</f>
        <v>4</v>
      </c>
      <c r="P464" s="34">
        <f>'Other Stuff'!Q101*Scores!$E464</f>
        <v>4</v>
      </c>
      <c r="Q464" s="34">
        <f>'Other Stuff'!R101*Scores!$E464</f>
        <v>4</v>
      </c>
      <c r="R464" s="34">
        <f>'Other Stuff'!S101*Scores!$E464</f>
        <v>4</v>
      </c>
      <c r="S464" s="34">
        <f>'Other Stuff'!T101*Scores!$E464</f>
        <v>0</v>
      </c>
      <c r="T464" s="34">
        <f>'Other Stuff'!U101*Scores!$E464</f>
        <v>4</v>
      </c>
      <c r="U464" s="34">
        <f>'Other Stuff'!V101*Scores!$E464</f>
        <v>4</v>
      </c>
      <c r="V464" s="34">
        <f>'Other Stuff'!W101*Scores!$E464</f>
        <v>4</v>
      </c>
      <c r="W464" s="34">
        <f>'Other Stuff'!X101*Scores!$E464</f>
        <v>4</v>
      </c>
      <c r="X464" s="34">
        <f>'Other Stuff'!Y101*Scores!$E464</f>
        <v>4</v>
      </c>
      <c r="Y464" s="34">
        <f>'Other Stuff'!Z101*Scores!$E464</f>
        <v>4</v>
      </c>
      <c r="Z464" s="34">
        <f>'Other Stuff'!AA101*Scores!$E464</f>
        <v>0</v>
      </c>
      <c r="AA464" s="34">
        <f>'Other Stuff'!AB101*Scores!$E464</f>
        <v>4</v>
      </c>
      <c r="AB464" s="34">
        <f>'Other Stuff'!AC101*Scores!$E464</f>
        <v>4</v>
      </c>
      <c r="AC464" s="34">
        <f>'Other Stuff'!AD101*Scores!$E464</f>
        <v>4</v>
      </c>
      <c r="AD464" s="34">
        <f>'Other Stuff'!AE101*Scores!$E464</f>
        <v>4</v>
      </c>
      <c r="AE464" s="34">
        <f>'Other Stuff'!AF101*Scores!$E464</f>
        <v>4</v>
      </c>
      <c r="AF464" s="34">
        <f>'Other Stuff'!AG101*Scores!$E464</f>
        <v>4</v>
      </c>
      <c r="AG464" s="34">
        <f>'Other Stuff'!AH101*Scores!$E464</f>
        <v>4</v>
      </c>
      <c r="AH464" s="34">
        <f>'Other Stuff'!AI101*Scores!$E464</f>
        <v>4</v>
      </c>
      <c r="AI464" s="34">
        <f>'Other Stuff'!AJ101*Scores!$E464</f>
        <v>0</v>
      </c>
      <c r="AJ464" s="34">
        <f>'Other Stuff'!AK101*Scores!$E464</f>
        <v>0</v>
      </c>
      <c r="AK464" s="34">
        <f>'Other Stuff'!AL101*Scores!$E464</f>
        <v>0</v>
      </c>
      <c r="AL464" s="34">
        <f>'Other Stuff'!AM101*Scores!$E464</f>
        <v>0</v>
      </c>
      <c r="AM464" s="34">
        <f>'Other Stuff'!AN101*Scores!$E464</f>
        <v>0</v>
      </c>
      <c r="AN464" s="34">
        <f>'Other Stuff'!AO101*Scores!$E464</f>
        <v>0</v>
      </c>
      <c r="AO464" s="34">
        <f>'Other Stuff'!AP101*Scores!$E464</f>
        <v>0</v>
      </c>
      <c r="AP464" s="34">
        <f>'Other Stuff'!AQ101*Scores!$E464</f>
        <v>0</v>
      </c>
      <c r="AQ464" s="34">
        <f>'Other Stuff'!AR101*Scores!$E464</f>
        <v>0</v>
      </c>
      <c r="AR464" s="34">
        <f>'Other Stuff'!AS101*Scores!$E464</f>
        <v>0</v>
      </c>
      <c r="AS464" s="34">
        <f>'Other Stuff'!AT101*Scores!$E464</f>
        <v>0</v>
      </c>
      <c r="AT464" s="34">
        <f>'Other Stuff'!AU101*Scores!$E464</f>
        <v>0</v>
      </c>
      <c r="AU464" s="34">
        <f>'Other Stuff'!AV101*Scores!$E464</f>
        <v>0</v>
      </c>
      <c r="AV464" s="34">
        <f>'Other Stuff'!AW101*Scores!$E464</f>
        <v>0</v>
      </c>
      <c r="AW464" s="34">
        <f>'Other Stuff'!AX101*Scores!$E464</f>
        <v>0</v>
      </c>
      <c r="AX464" s="34">
        <f>'Other Stuff'!AY101*Scores!$E464</f>
        <v>0</v>
      </c>
      <c r="AY464" s="34">
        <f>'Other Stuff'!AZ101*Scores!$E464</f>
        <v>0</v>
      </c>
      <c r="AZ464" s="34">
        <f>'Other Stuff'!BA101*Scores!$E464</f>
        <v>0</v>
      </c>
    </row>
    <row r="465" spans="1:52" x14ac:dyDescent="0.3">
      <c r="A465">
        <f>'Other Stuff'!A102</f>
        <v>598</v>
      </c>
      <c r="B465" t="s">
        <v>654</v>
      </c>
      <c r="C465" t="str">
        <f>'Other Stuff'!D102</f>
        <v>Identify that a Virtual Hell features in Surface Detail.</v>
      </c>
      <c r="D465" s="34">
        <f>'Other Stuff'!E102</f>
        <v>2</v>
      </c>
      <c r="E465" s="34">
        <f>'Other Stuff'!F102</f>
        <v>10</v>
      </c>
      <c r="G465" s="34">
        <f>'Other Stuff'!H102*Scores!$E465</f>
        <v>0</v>
      </c>
      <c r="H465" s="34">
        <f>'Other Stuff'!I102*Scores!$E465</f>
        <v>0</v>
      </c>
      <c r="I465" s="34">
        <f>'Other Stuff'!J102*Scores!$E465</f>
        <v>0</v>
      </c>
      <c r="J465" s="34">
        <f>'Other Stuff'!K102*Scores!$E465</f>
        <v>10</v>
      </c>
      <c r="K465" s="34">
        <f>'Other Stuff'!L102*Scores!$E465</f>
        <v>10</v>
      </c>
      <c r="L465" s="34">
        <f>'Other Stuff'!M102*Scores!$E465</f>
        <v>10</v>
      </c>
      <c r="M465" s="34">
        <f>'Other Stuff'!N102*Scores!$E465</f>
        <v>10</v>
      </c>
      <c r="N465" s="34">
        <f>'Other Stuff'!O102*Scores!$E465</f>
        <v>10</v>
      </c>
      <c r="O465" s="34">
        <f>'Other Stuff'!P102*Scores!$E465</f>
        <v>10</v>
      </c>
      <c r="P465" s="34">
        <f>'Other Stuff'!Q102*Scores!$E465</f>
        <v>0</v>
      </c>
      <c r="Q465" s="34">
        <f>'Other Stuff'!R102*Scores!$E465</f>
        <v>0</v>
      </c>
      <c r="R465" s="34">
        <f>'Other Stuff'!S102*Scores!$E465</f>
        <v>10</v>
      </c>
      <c r="S465" s="34">
        <f>'Other Stuff'!T102*Scores!$E465</f>
        <v>0</v>
      </c>
      <c r="T465" s="34">
        <f>'Other Stuff'!U102*Scores!$E465</f>
        <v>10</v>
      </c>
      <c r="U465" s="34">
        <f>'Other Stuff'!V102*Scores!$E465</f>
        <v>10</v>
      </c>
      <c r="V465" s="34">
        <f>'Other Stuff'!W102*Scores!$E465</f>
        <v>10</v>
      </c>
      <c r="W465" s="34">
        <f>'Other Stuff'!X102*Scores!$E465</f>
        <v>10</v>
      </c>
      <c r="X465" s="34">
        <f>'Other Stuff'!Y102*Scores!$E465</f>
        <v>10</v>
      </c>
      <c r="Y465" s="34">
        <f>'Other Stuff'!Z102*Scores!$E465</f>
        <v>10</v>
      </c>
      <c r="Z465" s="34">
        <f>'Other Stuff'!AA102*Scores!$E465</f>
        <v>0</v>
      </c>
      <c r="AA465" s="34">
        <f>'Other Stuff'!AB102*Scores!$E465</f>
        <v>10</v>
      </c>
      <c r="AB465" s="34">
        <f>'Other Stuff'!AC102*Scores!$E465</f>
        <v>10</v>
      </c>
      <c r="AC465" s="34">
        <f>'Other Stuff'!AD102*Scores!$E465</f>
        <v>10</v>
      </c>
      <c r="AD465" s="34">
        <f>'Other Stuff'!AE102*Scores!$E465</f>
        <v>10</v>
      </c>
      <c r="AE465" s="34">
        <f>'Other Stuff'!AF102*Scores!$E465</f>
        <v>0</v>
      </c>
      <c r="AF465" s="34">
        <f>'Other Stuff'!AG102*Scores!$E465</f>
        <v>10</v>
      </c>
      <c r="AG465" s="34">
        <f>'Other Stuff'!AH102*Scores!$E465</f>
        <v>0</v>
      </c>
      <c r="AH465" s="34">
        <f>'Other Stuff'!AI102*Scores!$E465</f>
        <v>10</v>
      </c>
      <c r="AI465" s="34">
        <f>'Other Stuff'!AJ102*Scores!$E465</f>
        <v>0</v>
      </c>
      <c r="AJ465" s="34">
        <f>'Other Stuff'!AK102*Scores!$E465</f>
        <v>0</v>
      </c>
      <c r="AK465" s="34">
        <f>'Other Stuff'!AL102*Scores!$E465</f>
        <v>0</v>
      </c>
      <c r="AL465" s="34">
        <f>'Other Stuff'!AM102*Scores!$E465</f>
        <v>0</v>
      </c>
      <c r="AM465" s="34">
        <f>'Other Stuff'!AN102*Scores!$E465</f>
        <v>0</v>
      </c>
      <c r="AN465" s="34">
        <f>'Other Stuff'!AO102*Scores!$E465</f>
        <v>0</v>
      </c>
      <c r="AO465" s="34">
        <f>'Other Stuff'!AP102*Scores!$E465</f>
        <v>0</v>
      </c>
      <c r="AP465" s="34">
        <f>'Other Stuff'!AQ102*Scores!$E465</f>
        <v>0</v>
      </c>
      <c r="AQ465" s="34">
        <f>'Other Stuff'!AR102*Scores!$E465</f>
        <v>0</v>
      </c>
      <c r="AR465" s="34">
        <f>'Other Stuff'!AS102*Scores!$E465</f>
        <v>0</v>
      </c>
      <c r="AS465" s="34">
        <f>'Other Stuff'!AT102*Scores!$E465</f>
        <v>0</v>
      </c>
      <c r="AT465" s="34">
        <f>'Other Stuff'!AU102*Scores!$E465</f>
        <v>0</v>
      </c>
      <c r="AU465" s="34">
        <f>'Other Stuff'!AV102*Scores!$E465</f>
        <v>0</v>
      </c>
      <c r="AV465" s="34">
        <f>'Other Stuff'!AW102*Scores!$E465</f>
        <v>0</v>
      </c>
      <c r="AW465" s="34">
        <f>'Other Stuff'!AX102*Scores!$E465</f>
        <v>0</v>
      </c>
      <c r="AX465" s="34">
        <f>'Other Stuff'!AY102*Scores!$E465</f>
        <v>0</v>
      </c>
      <c r="AY465" s="34">
        <f>'Other Stuff'!AZ102*Scores!$E465</f>
        <v>0</v>
      </c>
      <c r="AZ465" s="34">
        <f>'Other Stuff'!BA102*Scores!$E465</f>
        <v>0</v>
      </c>
    </row>
    <row r="466" spans="1:52" x14ac:dyDescent="0.3">
      <c r="A466">
        <f>'Other Stuff'!A103</f>
        <v>599</v>
      </c>
      <c r="B466" t="s">
        <v>654</v>
      </c>
      <c r="C466" t="str">
        <f>'Other Stuff'!D103</f>
        <v>Identify that these rings are not those from Dante's Inferno (a theme from the 2009 ATH) but rather are from the work by Larry Niven: http://www.sffaudio.com/review-of-inferno-by-larry-niven-and-jerry-pournelle/</v>
      </c>
      <c r="D466" s="34">
        <f>'Other Stuff'!E103</f>
        <v>2</v>
      </c>
      <c r="E466" s="34">
        <f>'Other Stuff'!F103</f>
        <v>17</v>
      </c>
      <c r="G466" s="34">
        <f>'Other Stuff'!H103*Scores!$E466</f>
        <v>17</v>
      </c>
      <c r="H466" s="34">
        <f>'Other Stuff'!I103*Scores!$E466</f>
        <v>0</v>
      </c>
      <c r="I466" s="34">
        <f>'Other Stuff'!J103*Scores!$E466</f>
        <v>0</v>
      </c>
      <c r="J466" s="34">
        <f>'Other Stuff'!K103*Scores!$E466</f>
        <v>17</v>
      </c>
      <c r="K466" s="34">
        <f>'Other Stuff'!L103*Scores!$E466</f>
        <v>17</v>
      </c>
      <c r="L466" s="34">
        <f>'Other Stuff'!M103*Scores!$E466</f>
        <v>0</v>
      </c>
      <c r="M466" s="34">
        <f>'Other Stuff'!N103*Scores!$E466</f>
        <v>0</v>
      </c>
      <c r="N466" s="34">
        <f>'Other Stuff'!O103*Scores!$E466</f>
        <v>0</v>
      </c>
      <c r="O466" s="34">
        <f>'Other Stuff'!P103*Scores!$E466</f>
        <v>0</v>
      </c>
      <c r="P466" s="34">
        <f>'Other Stuff'!Q103*Scores!$E466</f>
        <v>0</v>
      </c>
      <c r="Q466" s="34">
        <f>'Other Stuff'!R103*Scores!$E466</f>
        <v>0</v>
      </c>
      <c r="R466" s="34">
        <f>'Other Stuff'!S103*Scores!$E466</f>
        <v>17</v>
      </c>
      <c r="S466" s="34">
        <f>'Other Stuff'!T103*Scores!$E466</f>
        <v>0</v>
      </c>
      <c r="T466" s="34">
        <f>'Other Stuff'!U103*Scores!$E466</f>
        <v>17</v>
      </c>
      <c r="U466" s="34">
        <f>'Other Stuff'!V103*Scores!$E466</f>
        <v>0</v>
      </c>
      <c r="V466" s="34">
        <f>'Other Stuff'!W103*Scores!$E466</f>
        <v>0</v>
      </c>
      <c r="W466" s="34">
        <f>'Other Stuff'!X103*Scores!$E466</f>
        <v>0</v>
      </c>
      <c r="X466" s="34">
        <f>'Other Stuff'!Y103*Scores!$E466</f>
        <v>17</v>
      </c>
      <c r="Y466" s="34">
        <f>'Other Stuff'!Z103*Scores!$E466</f>
        <v>17</v>
      </c>
      <c r="Z466" s="34">
        <f>'Other Stuff'!AA103*Scores!$E466</f>
        <v>17</v>
      </c>
      <c r="AA466" s="34">
        <f>'Other Stuff'!AB103*Scores!$E466</f>
        <v>17</v>
      </c>
      <c r="AB466" s="34">
        <f>'Other Stuff'!AC103*Scores!$E466</f>
        <v>17</v>
      </c>
      <c r="AC466" s="34">
        <f>'Other Stuff'!AD103*Scores!$E466</f>
        <v>0</v>
      </c>
      <c r="AD466" s="34">
        <f>'Other Stuff'!AE103*Scores!$E466</f>
        <v>0</v>
      </c>
      <c r="AE466" s="34">
        <f>'Other Stuff'!AF103*Scores!$E466</f>
        <v>17</v>
      </c>
      <c r="AF466" s="34">
        <f>'Other Stuff'!AG103*Scores!$E466</f>
        <v>0</v>
      </c>
      <c r="AG466" s="34">
        <f>'Other Stuff'!AH103*Scores!$E466</f>
        <v>0</v>
      </c>
      <c r="AH466" s="34">
        <f>'Other Stuff'!AI103*Scores!$E466</f>
        <v>17</v>
      </c>
      <c r="AI466" s="34">
        <f>'Other Stuff'!AJ103*Scores!$E466</f>
        <v>0</v>
      </c>
      <c r="AJ466" s="34">
        <f>'Other Stuff'!AK103*Scores!$E466</f>
        <v>0</v>
      </c>
      <c r="AK466" s="34">
        <f>'Other Stuff'!AL103*Scores!$E466</f>
        <v>0</v>
      </c>
      <c r="AL466" s="34">
        <f>'Other Stuff'!AM103*Scores!$E466</f>
        <v>0</v>
      </c>
      <c r="AM466" s="34">
        <f>'Other Stuff'!AN103*Scores!$E466</f>
        <v>0</v>
      </c>
      <c r="AN466" s="34">
        <f>'Other Stuff'!AO103*Scores!$E466</f>
        <v>0</v>
      </c>
      <c r="AO466" s="34">
        <f>'Other Stuff'!AP103*Scores!$E466</f>
        <v>0</v>
      </c>
      <c r="AP466" s="34">
        <f>'Other Stuff'!AQ103*Scores!$E466</f>
        <v>0</v>
      </c>
      <c r="AQ466" s="34">
        <f>'Other Stuff'!AR103*Scores!$E466</f>
        <v>0</v>
      </c>
      <c r="AR466" s="34">
        <f>'Other Stuff'!AS103*Scores!$E466</f>
        <v>0</v>
      </c>
      <c r="AS466" s="34">
        <f>'Other Stuff'!AT103*Scores!$E466</f>
        <v>0</v>
      </c>
      <c r="AT466" s="34">
        <f>'Other Stuff'!AU103*Scores!$E466</f>
        <v>0</v>
      </c>
      <c r="AU466" s="34">
        <f>'Other Stuff'!AV103*Scores!$E466</f>
        <v>0</v>
      </c>
      <c r="AV466" s="34">
        <f>'Other Stuff'!AW103*Scores!$E466</f>
        <v>0</v>
      </c>
      <c r="AW466" s="34">
        <f>'Other Stuff'!AX103*Scores!$E466</f>
        <v>0</v>
      </c>
      <c r="AX466" s="34">
        <f>'Other Stuff'!AY103*Scores!$E466</f>
        <v>0</v>
      </c>
      <c r="AY466" s="34">
        <f>'Other Stuff'!AZ103*Scores!$E466</f>
        <v>0</v>
      </c>
      <c r="AZ466" s="34">
        <f>'Other Stuff'!BA103*Scores!$E466</f>
        <v>0</v>
      </c>
    </row>
    <row r="467" spans="1:52" x14ac:dyDescent="0.3">
      <c r="A467">
        <f>'Other Stuff'!A104</f>
        <v>600</v>
      </c>
      <c r="B467" t="s">
        <v>654</v>
      </c>
      <c r="C467" t="str">
        <f>'Other Stuff'!D104</f>
        <v xml:space="preserve">Identify that at the end of Surface Detail, Gyorni Vatueil is revealed to be the same person as Cheradenine Zakalwe from Use of Weapons. </v>
      </c>
      <c r="D467" s="34">
        <f>'Other Stuff'!E104</f>
        <v>2</v>
      </c>
      <c r="E467" s="34">
        <f>'Other Stuff'!F104</f>
        <v>9</v>
      </c>
      <c r="G467" s="34">
        <f>'Other Stuff'!H104*Scores!$E467</f>
        <v>9</v>
      </c>
      <c r="H467" s="34">
        <f>'Other Stuff'!I104*Scores!$E467</f>
        <v>0</v>
      </c>
      <c r="I467" s="34">
        <f>'Other Stuff'!J104*Scores!$E467</f>
        <v>9</v>
      </c>
      <c r="J467" s="34">
        <f>'Other Stuff'!K104*Scores!$E467</f>
        <v>9</v>
      </c>
      <c r="K467" s="34">
        <f>'Other Stuff'!L104*Scores!$E467</f>
        <v>9</v>
      </c>
      <c r="L467" s="34">
        <f>'Other Stuff'!M104*Scores!$E467</f>
        <v>9</v>
      </c>
      <c r="M467" s="34">
        <f>'Other Stuff'!N104*Scores!$E467</f>
        <v>9</v>
      </c>
      <c r="N467" s="34">
        <f>'Other Stuff'!O104*Scores!$E467</f>
        <v>0</v>
      </c>
      <c r="O467" s="34">
        <f>'Other Stuff'!P104*Scores!$E467</f>
        <v>9</v>
      </c>
      <c r="P467" s="34">
        <f>'Other Stuff'!Q104*Scores!$E467</f>
        <v>0</v>
      </c>
      <c r="Q467" s="34">
        <f>'Other Stuff'!R104*Scores!$E467</f>
        <v>0</v>
      </c>
      <c r="R467" s="34">
        <f>'Other Stuff'!S104*Scores!$E467</f>
        <v>9</v>
      </c>
      <c r="S467" s="34">
        <f>'Other Stuff'!T104*Scores!$E467</f>
        <v>0</v>
      </c>
      <c r="T467" s="34">
        <f>'Other Stuff'!U104*Scores!$E467</f>
        <v>9</v>
      </c>
      <c r="U467" s="34">
        <f>'Other Stuff'!V104*Scores!$E467</f>
        <v>9</v>
      </c>
      <c r="V467" s="34">
        <f>'Other Stuff'!W104*Scores!$E467</f>
        <v>0</v>
      </c>
      <c r="W467" s="34">
        <f>'Other Stuff'!X104*Scores!$E467</f>
        <v>9</v>
      </c>
      <c r="X467" s="34">
        <f>'Other Stuff'!Y104*Scores!$E467</f>
        <v>9</v>
      </c>
      <c r="Y467" s="34">
        <f>'Other Stuff'!Z104*Scores!$E467</f>
        <v>9</v>
      </c>
      <c r="Z467" s="34">
        <f>'Other Stuff'!AA104*Scores!$E467</f>
        <v>0</v>
      </c>
      <c r="AA467" s="34">
        <f>'Other Stuff'!AB104*Scores!$E467</f>
        <v>9</v>
      </c>
      <c r="AB467" s="34">
        <f>'Other Stuff'!AC104*Scores!$E467</f>
        <v>9</v>
      </c>
      <c r="AC467" s="34">
        <f>'Other Stuff'!AD104*Scores!$E467</f>
        <v>9</v>
      </c>
      <c r="AD467" s="34">
        <f>'Other Stuff'!AE104*Scores!$E467</f>
        <v>9</v>
      </c>
      <c r="AE467" s="34">
        <f>'Other Stuff'!AF104*Scores!$E467</f>
        <v>0</v>
      </c>
      <c r="AF467" s="34">
        <f>'Other Stuff'!AG104*Scores!$E467</f>
        <v>9</v>
      </c>
      <c r="AG467" s="34">
        <f>'Other Stuff'!AH104*Scores!$E467</f>
        <v>9</v>
      </c>
      <c r="AH467" s="34">
        <f>'Other Stuff'!AI104*Scores!$E467</f>
        <v>9</v>
      </c>
      <c r="AI467" s="34">
        <f>'Other Stuff'!AJ104*Scores!$E467</f>
        <v>0</v>
      </c>
      <c r="AJ467" s="34">
        <f>'Other Stuff'!AK104*Scores!$E467</f>
        <v>0</v>
      </c>
      <c r="AK467" s="34">
        <f>'Other Stuff'!AL104*Scores!$E467</f>
        <v>0</v>
      </c>
      <c r="AL467" s="34">
        <f>'Other Stuff'!AM104*Scores!$E467</f>
        <v>0</v>
      </c>
      <c r="AM467" s="34">
        <f>'Other Stuff'!AN104*Scores!$E467</f>
        <v>0</v>
      </c>
      <c r="AN467" s="34">
        <f>'Other Stuff'!AO104*Scores!$E467</f>
        <v>0</v>
      </c>
      <c r="AO467" s="34">
        <f>'Other Stuff'!AP104*Scores!$E467</f>
        <v>0</v>
      </c>
      <c r="AP467" s="34">
        <f>'Other Stuff'!AQ104*Scores!$E467</f>
        <v>0</v>
      </c>
      <c r="AQ467" s="34">
        <f>'Other Stuff'!AR104*Scores!$E467</f>
        <v>0</v>
      </c>
      <c r="AR467" s="34">
        <f>'Other Stuff'!AS104*Scores!$E467</f>
        <v>0</v>
      </c>
      <c r="AS467" s="34">
        <f>'Other Stuff'!AT104*Scores!$E467</f>
        <v>0</v>
      </c>
      <c r="AT467" s="34">
        <f>'Other Stuff'!AU104*Scores!$E467</f>
        <v>0</v>
      </c>
      <c r="AU467" s="34">
        <f>'Other Stuff'!AV104*Scores!$E467</f>
        <v>0</v>
      </c>
      <c r="AV467" s="34">
        <f>'Other Stuff'!AW104*Scores!$E467</f>
        <v>0</v>
      </c>
      <c r="AW467" s="34">
        <f>'Other Stuff'!AX104*Scores!$E467</f>
        <v>0</v>
      </c>
      <c r="AX467" s="34">
        <f>'Other Stuff'!AY104*Scores!$E467</f>
        <v>0</v>
      </c>
      <c r="AY467" s="34">
        <f>'Other Stuff'!AZ104*Scores!$E467</f>
        <v>0</v>
      </c>
      <c r="AZ467" s="34">
        <f>'Other Stuff'!BA104*Scores!$E467</f>
        <v>0</v>
      </c>
    </row>
    <row r="468" spans="1:52" x14ac:dyDescent="0.3">
      <c r="A468">
        <f>'Other Stuff'!A105</f>
        <v>601</v>
      </c>
      <c r="B468" t="s">
        <v>654</v>
      </c>
      <c r="C468" t="str">
        <f>'Other Stuff'!D105</f>
        <v>The Hydrogen Sonata</v>
      </c>
      <c r="D468" s="34">
        <f>'Other Stuff'!E105</f>
        <v>2</v>
      </c>
      <c r="E468" s="34">
        <f>'Other Stuff'!F105</f>
        <v>3</v>
      </c>
      <c r="G468" s="34">
        <f>'Other Stuff'!H105*Scores!$E468</f>
        <v>3</v>
      </c>
      <c r="H468" s="34">
        <f>'Other Stuff'!I105*Scores!$E468</f>
        <v>3</v>
      </c>
      <c r="I468" s="34">
        <f>'Other Stuff'!J105*Scores!$E468</f>
        <v>3</v>
      </c>
      <c r="J468" s="34">
        <f>'Other Stuff'!K105*Scores!$E468</f>
        <v>3</v>
      </c>
      <c r="K468" s="34">
        <f>'Other Stuff'!L105*Scores!$E468</f>
        <v>3</v>
      </c>
      <c r="L468" s="34">
        <f>'Other Stuff'!M105*Scores!$E468</f>
        <v>3</v>
      </c>
      <c r="M468" s="34">
        <f>'Other Stuff'!N105*Scores!$E468</f>
        <v>3</v>
      </c>
      <c r="N468" s="34">
        <f>'Other Stuff'!O105*Scores!$E468</f>
        <v>3</v>
      </c>
      <c r="O468" s="34">
        <f>'Other Stuff'!P105*Scores!$E468</f>
        <v>3</v>
      </c>
      <c r="P468" s="34">
        <f>'Other Stuff'!Q105*Scores!$E468</f>
        <v>3</v>
      </c>
      <c r="Q468" s="34">
        <f>'Other Stuff'!R105*Scores!$E468</f>
        <v>3</v>
      </c>
      <c r="R468" s="34">
        <f>'Other Stuff'!S105*Scores!$E468</f>
        <v>3</v>
      </c>
      <c r="S468" s="34">
        <f>'Other Stuff'!T105*Scores!$E468</f>
        <v>0</v>
      </c>
      <c r="T468" s="34">
        <f>'Other Stuff'!U105*Scores!$E468</f>
        <v>3</v>
      </c>
      <c r="U468" s="34">
        <f>'Other Stuff'!V105*Scores!$E468</f>
        <v>3</v>
      </c>
      <c r="V468" s="34">
        <f>'Other Stuff'!W105*Scores!$E468</f>
        <v>3</v>
      </c>
      <c r="W468" s="34">
        <f>'Other Stuff'!X105*Scores!$E468</f>
        <v>3</v>
      </c>
      <c r="X468" s="34">
        <f>'Other Stuff'!Y105*Scores!$E468</f>
        <v>3</v>
      </c>
      <c r="Y468" s="34">
        <f>'Other Stuff'!Z105*Scores!$E468</f>
        <v>3</v>
      </c>
      <c r="Z468" s="34">
        <f>'Other Stuff'!AA105*Scores!$E468</f>
        <v>0</v>
      </c>
      <c r="AA468" s="34">
        <f>'Other Stuff'!AB105*Scores!$E468</f>
        <v>3</v>
      </c>
      <c r="AB468" s="34">
        <f>'Other Stuff'!AC105*Scores!$E468</f>
        <v>3</v>
      </c>
      <c r="AC468" s="34">
        <f>'Other Stuff'!AD105*Scores!$E468</f>
        <v>3</v>
      </c>
      <c r="AD468" s="34">
        <f>'Other Stuff'!AE105*Scores!$E468</f>
        <v>3</v>
      </c>
      <c r="AE468" s="34">
        <f>'Other Stuff'!AF105*Scores!$E468</f>
        <v>3</v>
      </c>
      <c r="AF468" s="34">
        <f>'Other Stuff'!AG105*Scores!$E468</f>
        <v>3</v>
      </c>
      <c r="AG468" s="34">
        <f>'Other Stuff'!AH105*Scores!$E468</f>
        <v>3</v>
      </c>
      <c r="AH468" s="34">
        <f>'Other Stuff'!AI105*Scores!$E468</f>
        <v>3</v>
      </c>
      <c r="AI468" s="34">
        <f>'Other Stuff'!AJ105*Scores!$E468</f>
        <v>0</v>
      </c>
      <c r="AJ468" s="34">
        <f>'Other Stuff'!AK105*Scores!$E468</f>
        <v>0</v>
      </c>
      <c r="AK468" s="34">
        <f>'Other Stuff'!AL105*Scores!$E468</f>
        <v>0</v>
      </c>
      <c r="AL468" s="34">
        <f>'Other Stuff'!AM105*Scores!$E468</f>
        <v>0</v>
      </c>
      <c r="AM468" s="34">
        <f>'Other Stuff'!AN105*Scores!$E468</f>
        <v>0</v>
      </c>
      <c r="AN468" s="34">
        <f>'Other Stuff'!AO105*Scores!$E468</f>
        <v>0</v>
      </c>
      <c r="AO468" s="34">
        <f>'Other Stuff'!AP105*Scores!$E468</f>
        <v>0</v>
      </c>
      <c r="AP468" s="34">
        <f>'Other Stuff'!AQ105*Scores!$E468</f>
        <v>0</v>
      </c>
      <c r="AQ468" s="34">
        <f>'Other Stuff'!AR105*Scores!$E468</f>
        <v>0</v>
      </c>
      <c r="AR468" s="34">
        <f>'Other Stuff'!AS105*Scores!$E468</f>
        <v>0</v>
      </c>
      <c r="AS468" s="34">
        <f>'Other Stuff'!AT105*Scores!$E468</f>
        <v>0</v>
      </c>
      <c r="AT468" s="34">
        <f>'Other Stuff'!AU105*Scores!$E468</f>
        <v>0</v>
      </c>
      <c r="AU468" s="34">
        <f>'Other Stuff'!AV105*Scores!$E468</f>
        <v>0</v>
      </c>
      <c r="AV468" s="34">
        <f>'Other Stuff'!AW105*Scores!$E468</f>
        <v>0</v>
      </c>
      <c r="AW468" s="34">
        <f>'Other Stuff'!AX105*Scores!$E468</f>
        <v>0</v>
      </c>
      <c r="AX468" s="34">
        <f>'Other Stuff'!AY105*Scores!$E468</f>
        <v>0</v>
      </c>
      <c r="AY468" s="34">
        <f>'Other Stuff'!AZ105*Scores!$E468</f>
        <v>0</v>
      </c>
      <c r="AZ468" s="34">
        <f>'Other Stuff'!BA105*Scores!$E468</f>
        <v>0</v>
      </c>
    </row>
    <row r="469" spans="1:52" x14ac:dyDescent="0.3">
      <c r="A469">
        <f>'Other Stuff'!A106</f>
        <v>602</v>
      </c>
      <c r="B469" t="s">
        <v>654</v>
      </c>
      <c r="C469" t="str">
        <f>'Other Stuff'!D106</f>
        <v>Identify reference to Vyr Cossont, who has four arms and so is able to play The Hydrogen Sonata.</v>
      </c>
      <c r="D469" s="34">
        <f>'Other Stuff'!E106</f>
        <v>2</v>
      </c>
      <c r="E469" s="34">
        <f>'Other Stuff'!F106</f>
        <v>5</v>
      </c>
      <c r="G469" s="34">
        <f>'Other Stuff'!H106*Scores!$E469</f>
        <v>5</v>
      </c>
      <c r="H469" s="34">
        <f>'Other Stuff'!I106*Scores!$E469</f>
        <v>5</v>
      </c>
      <c r="I469" s="34">
        <f>'Other Stuff'!J106*Scores!$E469</f>
        <v>0</v>
      </c>
      <c r="J469" s="34">
        <f>'Other Stuff'!K106*Scores!$E469</f>
        <v>5</v>
      </c>
      <c r="K469" s="34">
        <f>'Other Stuff'!L106*Scores!$E469</f>
        <v>5</v>
      </c>
      <c r="L469" s="34">
        <f>'Other Stuff'!M106*Scores!$E469</f>
        <v>5</v>
      </c>
      <c r="M469" s="34">
        <f>'Other Stuff'!N106*Scores!$E469</f>
        <v>5</v>
      </c>
      <c r="N469" s="34">
        <f>'Other Stuff'!O106*Scores!$E469</f>
        <v>5</v>
      </c>
      <c r="O469" s="34">
        <f>'Other Stuff'!P106*Scores!$E469</f>
        <v>5</v>
      </c>
      <c r="P469" s="34">
        <f>'Other Stuff'!Q106*Scores!$E469</f>
        <v>0</v>
      </c>
      <c r="Q469" s="34">
        <f>'Other Stuff'!R106*Scores!$E469</f>
        <v>0</v>
      </c>
      <c r="R469" s="34">
        <f>'Other Stuff'!S106*Scores!$E469</f>
        <v>5</v>
      </c>
      <c r="S469" s="34">
        <f>'Other Stuff'!T106*Scores!$E469</f>
        <v>5</v>
      </c>
      <c r="T469" s="34">
        <f>'Other Stuff'!U106*Scores!$E469</f>
        <v>5</v>
      </c>
      <c r="U469" s="34">
        <f>'Other Stuff'!V106*Scores!$E469</f>
        <v>5</v>
      </c>
      <c r="V469" s="34">
        <f>'Other Stuff'!W106*Scores!$E469</f>
        <v>5</v>
      </c>
      <c r="W469" s="34">
        <f>'Other Stuff'!X106*Scores!$E469</f>
        <v>5</v>
      </c>
      <c r="X469" s="34">
        <f>'Other Stuff'!Y106*Scores!$E469</f>
        <v>5</v>
      </c>
      <c r="Y469" s="34">
        <f>'Other Stuff'!Z106*Scores!$E469</f>
        <v>5</v>
      </c>
      <c r="Z469" s="34">
        <f>'Other Stuff'!AA106*Scores!$E469</f>
        <v>0</v>
      </c>
      <c r="AA469" s="34">
        <f>'Other Stuff'!AB106*Scores!$E469</f>
        <v>5</v>
      </c>
      <c r="AB469" s="34">
        <f>'Other Stuff'!AC106*Scores!$E469</f>
        <v>5</v>
      </c>
      <c r="AC469" s="34">
        <f>'Other Stuff'!AD106*Scores!$E469</f>
        <v>5</v>
      </c>
      <c r="AD469" s="34">
        <f>'Other Stuff'!AE106*Scores!$E469</f>
        <v>5</v>
      </c>
      <c r="AE469" s="34">
        <f>'Other Stuff'!AF106*Scores!$E469</f>
        <v>5</v>
      </c>
      <c r="AF469" s="34">
        <f>'Other Stuff'!AG106*Scores!$E469</f>
        <v>5</v>
      </c>
      <c r="AG469" s="34">
        <f>'Other Stuff'!AH106*Scores!$E469</f>
        <v>5</v>
      </c>
      <c r="AH469" s="34">
        <f>'Other Stuff'!AI106*Scores!$E469</f>
        <v>5</v>
      </c>
      <c r="AI469" s="34">
        <f>'Other Stuff'!AJ106*Scores!$E469</f>
        <v>0</v>
      </c>
      <c r="AJ469" s="34">
        <f>'Other Stuff'!AK106*Scores!$E469</f>
        <v>0</v>
      </c>
      <c r="AK469" s="34">
        <f>'Other Stuff'!AL106*Scores!$E469</f>
        <v>0</v>
      </c>
      <c r="AL469" s="34">
        <f>'Other Stuff'!AM106*Scores!$E469</f>
        <v>0</v>
      </c>
      <c r="AM469" s="34">
        <f>'Other Stuff'!AN106*Scores!$E469</f>
        <v>0</v>
      </c>
      <c r="AN469" s="34">
        <f>'Other Stuff'!AO106*Scores!$E469</f>
        <v>0</v>
      </c>
      <c r="AO469" s="34">
        <f>'Other Stuff'!AP106*Scores!$E469</f>
        <v>0</v>
      </c>
      <c r="AP469" s="34">
        <f>'Other Stuff'!AQ106*Scores!$E469</f>
        <v>0</v>
      </c>
      <c r="AQ469" s="34">
        <f>'Other Stuff'!AR106*Scores!$E469</f>
        <v>0</v>
      </c>
      <c r="AR469" s="34">
        <f>'Other Stuff'!AS106*Scores!$E469</f>
        <v>0</v>
      </c>
      <c r="AS469" s="34">
        <f>'Other Stuff'!AT106*Scores!$E469</f>
        <v>0</v>
      </c>
      <c r="AT469" s="34">
        <f>'Other Stuff'!AU106*Scores!$E469</f>
        <v>0</v>
      </c>
      <c r="AU469" s="34">
        <f>'Other Stuff'!AV106*Scores!$E469</f>
        <v>0</v>
      </c>
      <c r="AV469" s="34">
        <f>'Other Stuff'!AW106*Scores!$E469</f>
        <v>0</v>
      </c>
      <c r="AW469" s="34">
        <f>'Other Stuff'!AX106*Scores!$E469</f>
        <v>0</v>
      </c>
      <c r="AX469" s="34">
        <f>'Other Stuff'!AY106*Scores!$E469</f>
        <v>0</v>
      </c>
      <c r="AY469" s="34">
        <f>'Other Stuff'!AZ106*Scores!$E469</f>
        <v>0</v>
      </c>
      <c r="AZ469" s="34">
        <f>'Other Stuff'!BA106*Scores!$E469</f>
        <v>0</v>
      </c>
    </row>
    <row r="470" spans="1:52" x14ac:dyDescent="0.3">
      <c r="A470">
        <f>'Other Stuff'!A107</f>
        <v>603</v>
      </c>
      <c r="B470" t="s">
        <v>654</v>
      </c>
      <c r="C470" t="str">
        <f>'Other Stuff'!D107</f>
        <v>The Quarry</v>
      </c>
      <c r="D470" s="34">
        <f>'Other Stuff'!E107</f>
        <v>2</v>
      </c>
      <c r="E470" s="34">
        <f>'Other Stuff'!F107</f>
        <v>8</v>
      </c>
      <c r="G470" s="34">
        <f>'Other Stuff'!H107*Scores!$E470</f>
        <v>0</v>
      </c>
      <c r="H470" s="34">
        <f>'Other Stuff'!I107*Scores!$E470</f>
        <v>0</v>
      </c>
      <c r="I470" s="34">
        <f>'Other Stuff'!J107*Scores!$E470</f>
        <v>8</v>
      </c>
      <c r="J470" s="34">
        <f>'Other Stuff'!K107*Scores!$E470</f>
        <v>8</v>
      </c>
      <c r="K470" s="34">
        <f>'Other Stuff'!L107*Scores!$E470</f>
        <v>0</v>
      </c>
      <c r="L470" s="34">
        <f>'Other Stuff'!M107*Scores!$E470</f>
        <v>8</v>
      </c>
      <c r="M470" s="34">
        <f>'Other Stuff'!N107*Scores!$E470</f>
        <v>8</v>
      </c>
      <c r="N470" s="34">
        <f>'Other Stuff'!O107*Scores!$E470</f>
        <v>0</v>
      </c>
      <c r="O470" s="34">
        <f>'Other Stuff'!P107*Scores!$E470</f>
        <v>8</v>
      </c>
      <c r="P470" s="34">
        <f>'Other Stuff'!Q107*Scores!$E470</f>
        <v>8</v>
      </c>
      <c r="Q470" s="34">
        <f>'Other Stuff'!R107*Scores!$E470</f>
        <v>0</v>
      </c>
      <c r="R470" s="34">
        <f>'Other Stuff'!S107*Scores!$E470</f>
        <v>8</v>
      </c>
      <c r="S470" s="34">
        <f>'Other Stuff'!T107*Scores!$E470</f>
        <v>0</v>
      </c>
      <c r="T470" s="34">
        <f>'Other Stuff'!U107*Scores!$E470</f>
        <v>8</v>
      </c>
      <c r="U470" s="34">
        <f>'Other Stuff'!V107*Scores!$E470</f>
        <v>8</v>
      </c>
      <c r="V470" s="34">
        <f>'Other Stuff'!W107*Scores!$E470</f>
        <v>8</v>
      </c>
      <c r="W470" s="34">
        <f>'Other Stuff'!X107*Scores!$E470</f>
        <v>8</v>
      </c>
      <c r="X470" s="34">
        <f>'Other Stuff'!Y107*Scores!$E470</f>
        <v>8</v>
      </c>
      <c r="Y470" s="34">
        <f>'Other Stuff'!Z107*Scores!$E470</f>
        <v>8</v>
      </c>
      <c r="Z470" s="34">
        <f>'Other Stuff'!AA107*Scores!$E470</f>
        <v>0</v>
      </c>
      <c r="AA470" s="34">
        <f>'Other Stuff'!AB107*Scores!$E470</f>
        <v>8</v>
      </c>
      <c r="AB470" s="34">
        <f>'Other Stuff'!AC107*Scores!$E470</f>
        <v>8</v>
      </c>
      <c r="AC470" s="34">
        <f>'Other Stuff'!AD107*Scores!$E470</f>
        <v>8</v>
      </c>
      <c r="AD470" s="34">
        <f>'Other Stuff'!AE107*Scores!$E470</f>
        <v>8</v>
      </c>
      <c r="AE470" s="34">
        <f>'Other Stuff'!AF107*Scores!$E470</f>
        <v>8</v>
      </c>
      <c r="AF470" s="34">
        <f>'Other Stuff'!AG107*Scores!$E470</f>
        <v>8</v>
      </c>
      <c r="AG470" s="34">
        <f>'Other Stuff'!AH107*Scores!$E470</f>
        <v>8</v>
      </c>
      <c r="AH470" s="34">
        <f>'Other Stuff'!AI107*Scores!$E470</f>
        <v>8</v>
      </c>
      <c r="AI470" s="34">
        <f>'Other Stuff'!AJ107*Scores!$E470</f>
        <v>0</v>
      </c>
      <c r="AJ470" s="34">
        <f>'Other Stuff'!AK107*Scores!$E470</f>
        <v>0</v>
      </c>
      <c r="AK470" s="34">
        <f>'Other Stuff'!AL107*Scores!$E470</f>
        <v>0</v>
      </c>
      <c r="AL470" s="34">
        <f>'Other Stuff'!AM107*Scores!$E470</f>
        <v>0</v>
      </c>
      <c r="AM470" s="34">
        <f>'Other Stuff'!AN107*Scores!$E470</f>
        <v>0</v>
      </c>
      <c r="AN470" s="34">
        <f>'Other Stuff'!AO107*Scores!$E470</f>
        <v>0</v>
      </c>
      <c r="AO470" s="34">
        <f>'Other Stuff'!AP107*Scores!$E470</f>
        <v>0</v>
      </c>
      <c r="AP470" s="34">
        <f>'Other Stuff'!AQ107*Scores!$E470</f>
        <v>0</v>
      </c>
      <c r="AQ470" s="34">
        <f>'Other Stuff'!AR107*Scores!$E470</f>
        <v>0</v>
      </c>
      <c r="AR470" s="34">
        <f>'Other Stuff'!AS107*Scores!$E470</f>
        <v>0</v>
      </c>
      <c r="AS470" s="34">
        <f>'Other Stuff'!AT107*Scores!$E470</f>
        <v>0</v>
      </c>
      <c r="AT470" s="34">
        <f>'Other Stuff'!AU107*Scores!$E470</f>
        <v>0</v>
      </c>
      <c r="AU470" s="34">
        <f>'Other Stuff'!AV107*Scores!$E470</f>
        <v>0</v>
      </c>
      <c r="AV470" s="34">
        <f>'Other Stuff'!AW107*Scores!$E470</f>
        <v>0</v>
      </c>
      <c r="AW470" s="34">
        <f>'Other Stuff'!AX107*Scores!$E470</f>
        <v>0</v>
      </c>
      <c r="AX470" s="34">
        <f>'Other Stuff'!AY107*Scores!$E470</f>
        <v>0</v>
      </c>
      <c r="AY470" s="34">
        <f>'Other Stuff'!AZ107*Scores!$E470</f>
        <v>0</v>
      </c>
      <c r="AZ470" s="34">
        <f>'Other Stuff'!BA107*Scores!$E470</f>
        <v>0</v>
      </c>
    </row>
    <row r="471" spans="1:52" x14ac:dyDescent="0.3">
      <c r="A471">
        <f>'Other Stuff'!A108</f>
        <v>604</v>
      </c>
      <c r="B471" t="s">
        <v>654</v>
      </c>
      <c r="C471" t="str">
        <f>'Other Stuff'!D108</f>
        <v>Identify inside and outside shots of St George's distillery, the distillery for the page.</v>
      </c>
      <c r="D471" s="34">
        <f>'Other Stuff'!E108</f>
        <v>0</v>
      </c>
      <c r="E471" s="34">
        <f>'Other Stuff'!F108</f>
        <v>0</v>
      </c>
      <c r="G471" s="34">
        <f>'Other Stuff'!H108*Scores!$E471</f>
        <v>0</v>
      </c>
      <c r="H471" s="34">
        <f>'Other Stuff'!I108*Scores!$E471</f>
        <v>0</v>
      </c>
      <c r="I471" s="34">
        <f>'Other Stuff'!J108*Scores!$E471</f>
        <v>0</v>
      </c>
      <c r="J471" s="34">
        <f>'Other Stuff'!K108*Scores!$E471</f>
        <v>0</v>
      </c>
      <c r="K471" s="34">
        <f>'Other Stuff'!L108*Scores!$E471</f>
        <v>0</v>
      </c>
      <c r="L471" s="34">
        <f>'Other Stuff'!M108*Scores!$E471</f>
        <v>0</v>
      </c>
      <c r="M471" s="34">
        <f>'Other Stuff'!N108*Scores!$E471</f>
        <v>0</v>
      </c>
      <c r="N471" s="34">
        <f>'Other Stuff'!O108*Scores!$E471</f>
        <v>0</v>
      </c>
      <c r="O471" s="34">
        <f>'Other Stuff'!P108*Scores!$E471</f>
        <v>0</v>
      </c>
      <c r="P471" s="34">
        <f>'Other Stuff'!Q108*Scores!$E471</f>
        <v>0</v>
      </c>
      <c r="Q471" s="34">
        <f>'Other Stuff'!R108*Scores!$E471</f>
        <v>0</v>
      </c>
      <c r="R471" s="34">
        <f>'Other Stuff'!S108*Scores!$E471</f>
        <v>0</v>
      </c>
      <c r="S471" s="34">
        <f>'Other Stuff'!T108*Scores!$E471</f>
        <v>0</v>
      </c>
      <c r="T471" s="34">
        <f>'Other Stuff'!U108*Scores!$E471</f>
        <v>0</v>
      </c>
      <c r="U471" s="34">
        <f>'Other Stuff'!V108*Scores!$E471</f>
        <v>0</v>
      </c>
      <c r="V471" s="34">
        <f>'Other Stuff'!W108*Scores!$E471</f>
        <v>0</v>
      </c>
      <c r="W471" s="34">
        <f>'Other Stuff'!X108*Scores!$E471</f>
        <v>0</v>
      </c>
      <c r="X471" s="34">
        <f>'Other Stuff'!Y108*Scores!$E471</f>
        <v>0</v>
      </c>
      <c r="Y471" s="34">
        <f>'Other Stuff'!Z108*Scores!$E471</f>
        <v>0</v>
      </c>
      <c r="Z471" s="34">
        <f>'Other Stuff'!AA108*Scores!$E471</f>
        <v>0</v>
      </c>
      <c r="AA471" s="34">
        <f>'Other Stuff'!AB108*Scores!$E471</f>
        <v>0</v>
      </c>
      <c r="AB471" s="34">
        <f>'Other Stuff'!AC108*Scores!$E471</f>
        <v>0</v>
      </c>
      <c r="AC471" s="34">
        <f>'Other Stuff'!AD108*Scores!$E471</f>
        <v>0</v>
      </c>
      <c r="AD471" s="34">
        <f>'Other Stuff'!AE108*Scores!$E471</f>
        <v>0</v>
      </c>
      <c r="AE471" s="34">
        <f>'Other Stuff'!AF108*Scores!$E471</f>
        <v>0</v>
      </c>
      <c r="AF471" s="34">
        <f>'Other Stuff'!AG108*Scores!$E471</f>
        <v>0</v>
      </c>
      <c r="AG471" s="34">
        <f>'Other Stuff'!AH108*Scores!$E471</f>
        <v>0</v>
      </c>
      <c r="AH471" s="34">
        <f>'Other Stuff'!AI108*Scores!$E471</f>
        <v>0</v>
      </c>
      <c r="AI471" s="34">
        <f>'Other Stuff'!AJ108*Scores!$E471</f>
        <v>0</v>
      </c>
      <c r="AJ471" s="34">
        <f>'Other Stuff'!AK108*Scores!$E471</f>
        <v>0</v>
      </c>
      <c r="AK471" s="34">
        <f>'Other Stuff'!AL108*Scores!$E471</f>
        <v>0</v>
      </c>
      <c r="AL471" s="34">
        <f>'Other Stuff'!AM108*Scores!$E471</f>
        <v>0</v>
      </c>
      <c r="AM471" s="34">
        <f>'Other Stuff'!AN108*Scores!$E471</f>
        <v>0</v>
      </c>
      <c r="AN471" s="34">
        <f>'Other Stuff'!AO108*Scores!$E471</f>
        <v>0</v>
      </c>
      <c r="AO471" s="34">
        <f>'Other Stuff'!AP108*Scores!$E471</f>
        <v>0</v>
      </c>
      <c r="AP471" s="34">
        <f>'Other Stuff'!AQ108*Scores!$E471</f>
        <v>0</v>
      </c>
      <c r="AQ471" s="34">
        <f>'Other Stuff'!AR108*Scores!$E471</f>
        <v>0</v>
      </c>
      <c r="AR471" s="34">
        <f>'Other Stuff'!AS108*Scores!$E471</f>
        <v>0</v>
      </c>
      <c r="AS471" s="34">
        <f>'Other Stuff'!AT108*Scores!$E471</f>
        <v>0</v>
      </c>
      <c r="AT471" s="34">
        <f>'Other Stuff'!AU108*Scores!$E471</f>
        <v>0</v>
      </c>
      <c r="AU471" s="34">
        <f>'Other Stuff'!AV108*Scores!$E471</f>
        <v>0</v>
      </c>
      <c r="AV471" s="34">
        <f>'Other Stuff'!AW108*Scores!$E471</f>
        <v>0</v>
      </c>
      <c r="AW471" s="34">
        <f>'Other Stuff'!AX108*Scores!$E471</f>
        <v>0</v>
      </c>
      <c r="AX471" s="34">
        <f>'Other Stuff'!AY108*Scores!$E471</f>
        <v>0</v>
      </c>
      <c r="AY471" s="34">
        <f>'Other Stuff'!AZ108*Scores!$E471</f>
        <v>0</v>
      </c>
      <c r="AZ471" s="34">
        <f>'Other Stuff'!BA108*Scores!$E471</f>
        <v>0</v>
      </c>
    </row>
    <row r="472" spans="1:52" x14ac:dyDescent="0.3">
      <c r="A472">
        <f>'Other Stuff'!A109</f>
        <v>605</v>
      </c>
      <c r="B472" t="s">
        <v>654</v>
      </c>
      <c r="C472" t="str">
        <f>'Other Stuff'!D109</f>
        <v>The subsidary treasure location.</v>
      </c>
      <c r="D472" s="34">
        <f>'Other Stuff'!E109</f>
        <v>0</v>
      </c>
      <c r="E472" s="34">
        <f>'Other Stuff'!F109</f>
        <v>0</v>
      </c>
      <c r="G472" s="34">
        <f>'Other Stuff'!H109*Scores!$E472</f>
        <v>0</v>
      </c>
      <c r="H472" s="34">
        <f>'Other Stuff'!I109*Scores!$E472</f>
        <v>0</v>
      </c>
      <c r="I472" s="34">
        <f>'Other Stuff'!J109*Scores!$E472</f>
        <v>0</v>
      </c>
      <c r="J472" s="34">
        <f>'Other Stuff'!K109*Scores!$E472</f>
        <v>0</v>
      </c>
      <c r="K472" s="34">
        <f>'Other Stuff'!L109*Scores!$E472</f>
        <v>0</v>
      </c>
      <c r="L472" s="34">
        <f>'Other Stuff'!M109*Scores!$E472</f>
        <v>0</v>
      </c>
      <c r="M472" s="34">
        <f>'Other Stuff'!N109*Scores!$E472</f>
        <v>0</v>
      </c>
      <c r="N472" s="34">
        <f>'Other Stuff'!O109*Scores!$E472</f>
        <v>0</v>
      </c>
      <c r="O472" s="34">
        <f>'Other Stuff'!P109*Scores!$E472</f>
        <v>0</v>
      </c>
      <c r="P472" s="34">
        <f>'Other Stuff'!Q109*Scores!$E472</f>
        <v>0</v>
      </c>
      <c r="Q472" s="34">
        <f>'Other Stuff'!R109*Scores!$E472</f>
        <v>0</v>
      </c>
      <c r="R472" s="34">
        <f>'Other Stuff'!S109*Scores!$E472</f>
        <v>0</v>
      </c>
      <c r="S472" s="34">
        <f>'Other Stuff'!T109*Scores!$E472</f>
        <v>0</v>
      </c>
      <c r="T472" s="34">
        <f>'Other Stuff'!U109*Scores!$E472</f>
        <v>0</v>
      </c>
      <c r="U472" s="34">
        <f>'Other Stuff'!V109*Scores!$E472</f>
        <v>0</v>
      </c>
      <c r="V472" s="34">
        <f>'Other Stuff'!W109*Scores!$E472</f>
        <v>0</v>
      </c>
      <c r="W472" s="34">
        <f>'Other Stuff'!X109*Scores!$E472</f>
        <v>0</v>
      </c>
      <c r="X472" s="34">
        <f>'Other Stuff'!Y109*Scores!$E472</f>
        <v>0</v>
      </c>
      <c r="Y472" s="34">
        <f>'Other Stuff'!Z109*Scores!$E472</f>
        <v>0</v>
      </c>
      <c r="Z472" s="34">
        <f>'Other Stuff'!AA109*Scores!$E472</f>
        <v>0</v>
      </c>
      <c r="AA472" s="34">
        <f>'Other Stuff'!AB109*Scores!$E472</f>
        <v>0</v>
      </c>
      <c r="AB472" s="34">
        <f>'Other Stuff'!AC109*Scores!$E472</f>
        <v>0</v>
      </c>
      <c r="AC472" s="34">
        <f>'Other Stuff'!AD109*Scores!$E472</f>
        <v>0</v>
      </c>
      <c r="AD472" s="34">
        <f>'Other Stuff'!AE109*Scores!$E472</f>
        <v>0</v>
      </c>
      <c r="AE472" s="34">
        <f>'Other Stuff'!AF109*Scores!$E472</f>
        <v>0</v>
      </c>
      <c r="AF472" s="34">
        <f>'Other Stuff'!AG109*Scores!$E472</f>
        <v>0</v>
      </c>
      <c r="AG472" s="34">
        <f>'Other Stuff'!AH109*Scores!$E472</f>
        <v>0</v>
      </c>
      <c r="AH472" s="34">
        <f>'Other Stuff'!AI109*Scores!$E472</f>
        <v>0</v>
      </c>
      <c r="AI472" s="34">
        <f>'Other Stuff'!AJ109*Scores!$E472</f>
        <v>0</v>
      </c>
      <c r="AJ472" s="34">
        <f>'Other Stuff'!AK109*Scores!$E472</f>
        <v>0</v>
      </c>
      <c r="AK472" s="34">
        <f>'Other Stuff'!AL109*Scores!$E472</f>
        <v>0</v>
      </c>
      <c r="AL472" s="34">
        <f>'Other Stuff'!AM109*Scores!$E472</f>
        <v>0</v>
      </c>
      <c r="AM472" s="34">
        <f>'Other Stuff'!AN109*Scores!$E472</f>
        <v>0</v>
      </c>
      <c r="AN472" s="34">
        <f>'Other Stuff'!AO109*Scores!$E472</f>
        <v>0</v>
      </c>
      <c r="AO472" s="34">
        <f>'Other Stuff'!AP109*Scores!$E472</f>
        <v>0</v>
      </c>
      <c r="AP472" s="34">
        <f>'Other Stuff'!AQ109*Scores!$E472</f>
        <v>0</v>
      </c>
      <c r="AQ472" s="34">
        <f>'Other Stuff'!AR109*Scores!$E472</f>
        <v>0</v>
      </c>
      <c r="AR472" s="34">
        <f>'Other Stuff'!AS109*Scores!$E472</f>
        <v>0</v>
      </c>
      <c r="AS472" s="34">
        <f>'Other Stuff'!AT109*Scores!$E472</f>
        <v>0</v>
      </c>
      <c r="AT472" s="34">
        <f>'Other Stuff'!AU109*Scores!$E472</f>
        <v>0</v>
      </c>
      <c r="AU472" s="34">
        <f>'Other Stuff'!AV109*Scores!$E472</f>
        <v>0</v>
      </c>
      <c r="AV472" s="34">
        <f>'Other Stuff'!AW109*Scores!$E472</f>
        <v>0</v>
      </c>
      <c r="AW472" s="34">
        <f>'Other Stuff'!AX109*Scores!$E472</f>
        <v>0</v>
      </c>
      <c r="AX472" s="34">
        <f>'Other Stuff'!AY109*Scores!$E472</f>
        <v>0</v>
      </c>
      <c r="AY472" s="34">
        <f>'Other Stuff'!AZ109*Scores!$E472</f>
        <v>0</v>
      </c>
      <c r="AZ472" s="34">
        <f>'Other Stuff'!BA109*Scores!$E472</f>
        <v>0</v>
      </c>
    </row>
    <row r="473" spans="1:52" x14ac:dyDescent="0.3">
      <c r="A473">
        <f>'Other Stuff'!A110</f>
        <v>606</v>
      </c>
      <c r="B473" t="s">
        <v>654</v>
      </c>
      <c r="C473" t="str">
        <f>'Other Stuff'!D110</f>
        <v>Chapter 12 “Before they'd been contacted, the natives had the crossbow and the muzzle-loading cannon. Now, a century later, they had tanks. Lots of tanks. ”</v>
      </c>
      <c r="D473" s="34">
        <f>'Other Stuff'!E110</f>
        <v>2</v>
      </c>
      <c r="E473" s="34">
        <f>'Other Stuff'!F110</f>
        <v>28</v>
      </c>
      <c r="G473" s="34">
        <f>'Other Stuff'!H110*Scores!$E473</f>
        <v>0</v>
      </c>
      <c r="H473" s="34">
        <f>'Other Stuff'!I110*Scores!$E473</f>
        <v>0</v>
      </c>
      <c r="I473" s="34">
        <f>'Other Stuff'!J110*Scores!$E473</f>
        <v>0</v>
      </c>
      <c r="J473" s="34">
        <f>'Other Stuff'!K110*Scores!$E473</f>
        <v>0</v>
      </c>
      <c r="K473" s="34">
        <f>'Other Stuff'!L110*Scores!$E473</f>
        <v>28</v>
      </c>
      <c r="L473" s="34">
        <f>'Other Stuff'!M110*Scores!$E473</f>
        <v>0</v>
      </c>
      <c r="M473" s="34">
        <f>'Other Stuff'!N110*Scores!$E473</f>
        <v>0</v>
      </c>
      <c r="N473" s="34">
        <f>'Other Stuff'!O110*Scores!$E473</f>
        <v>0</v>
      </c>
      <c r="O473" s="34">
        <f>'Other Stuff'!P110*Scores!$E473</f>
        <v>0</v>
      </c>
      <c r="P473" s="34">
        <f>'Other Stuff'!Q110*Scores!$E473</f>
        <v>0</v>
      </c>
      <c r="Q473" s="34">
        <f>'Other Stuff'!R110*Scores!$E473</f>
        <v>0</v>
      </c>
      <c r="R473" s="34">
        <f>'Other Stuff'!S110*Scores!$E473</f>
        <v>0</v>
      </c>
      <c r="S473" s="34">
        <f>'Other Stuff'!T110*Scores!$E473</f>
        <v>0</v>
      </c>
      <c r="T473" s="34">
        <f>'Other Stuff'!U110*Scores!$E473</f>
        <v>0</v>
      </c>
      <c r="U473" s="34">
        <f>'Other Stuff'!V110*Scores!$E473</f>
        <v>0</v>
      </c>
      <c r="V473" s="34">
        <f>'Other Stuff'!W110*Scores!$E473</f>
        <v>0</v>
      </c>
      <c r="W473" s="34">
        <f>'Other Stuff'!X110*Scores!$E473</f>
        <v>0</v>
      </c>
      <c r="X473" s="34">
        <f>'Other Stuff'!Y110*Scores!$E473</f>
        <v>0</v>
      </c>
      <c r="Y473" s="34">
        <f>'Other Stuff'!Z110*Scores!$E473</f>
        <v>0</v>
      </c>
      <c r="Z473" s="34">
        <f>'Other Stuff'!AA110*Scores!$E473</f>
        <v>0</v>
      </c>
      <c r="AA473" s="34">
        <f>'Other Stuff'!AB110*Scores!$E473</f>
        <v>0</v>
      </c>
      <c r="AB473" s="34">
        <f>'Other Stuff'!AC110*Scores!$E473</f>
        <v>0</v>
      </c>
      <c r="AC473" s="34">
        <f>'Other Stuff'!AD110*Scores!$E473</f>
        <v>0</v>
      </c>
      <c r="AD473" s="34">
        <f>'Other Stuff'!AE110*Scores!$E473</f>
        <v>0</v>
      </c>
      <c r="AE473" s="34">
        <f>'Other Stuff'!AF110*Scores!$E473</f>
        <v>0</v>
      </c>
      <c r="AF473" s="34">
        <f>'Other Stuff'!AG110*Scores!$E473</f>
        <v>0</v>
      </c>
      <c r="AG473" s="34">
        <f>'Other Stuff'!AH110*Scores!$E473</f>
        <v>0</v>
      </c>
      <c r="AH473" s="34">
        <f>'Other Stuff'!AI110*Scores!$E473</f>
        <v>0</v>
      </c>
      <c r="AI473" s="34">
        <f>'Other Stuff'!AJ110*Scores!$E473</f>
        <v>0</v>
      </c>
      <c r="AJ473" s="34">
        <f>'Other Stuff'!AK110*Scores!$E473</f>
        <v>0</v>
      </c>
      <c r="AK473" s="34">
        <f>'Other Stuff'!AL110*Scores!$E473</f>
        <v>0</v>
      </c>
      <c r="AL473" s="34">
        <f>'Other Stuff'!AM110*Scores!$E473</f>
        <v>0</v>
      </c>
      <c r="AM473" s="34">
        <f>'Other Stuff'!AN110*Scores!$E473</f>
        <v>0</v>
      </c>
      <c r="AN473" s="34">
        <f>'Other Stuff'!AO110*Scores!$E473</f>
        <v>0</v>
      </c>
      <c r="AO473" s="34">
        <f>'Other Stuff'!AP110*Scores!$E473</f>
        <v>0</v>
      </c>
      <c r="AP473" s="34">
        <f>'Other Stuff'!AQ110*Scores!$E473</f>
        <v>0</v>
      </c>
      <c r="AQ473" s="34">
        <f>'Other Stuff'!AR110*Scores!$E473</f>
        <v>0</v>
      </c>
      <c r="AR473" s="34">
        <f>'Other Stuff'!AS110*Scores!$E473</f>
        <v>0</v>
      </c>
      <c r="AS473" s="34">
        <f>'Other Stuff'!AT110*Scores!$E473</f>
        <v>0</v>
      </c>
      <c r="AT473" s="34">
        <f>'Other Stuff'!AU110*Scores!$E473</f>
        <v>0</v>
      </c>
      <c r="AU473" s="34">
        <f>'Other Stuff'!AV110*Scores!$E473</f>
        <v>0</v>
      </c>
      <c r="AV473" s="34">
        <f>'Other Stuff'!AW110*Scores!$E473</f>
        <v>0</v>
      </c>
      <c r="AW473" s="34">
        <f>'Other Stuff'!AX110*Scores!$E473</f>
        <v>0</v>
      </c>
      <c r="AX473" s="34">
        <f>'Other Stuff'!AY110*Scores!$E473</f>
        <v>0</v>
      </c>
      <c r="AY473" s="34">
        <f>'Other Stuff'!AZ110*Scores!$E473</f>
        <v>0</v>
      </c>
      <c r="AZ473" s="34">
        <f>'Other Stuff'!BA110*Scores!$E473</f>
        <v>0</v>
      </c>
    </row>
    <row r="474" spans="1:52" x14ac:dyDescent="0.3">
      <c r="A474">
        <f>'Other Stuff'!A111</f>
        <v>607</v>
      </c>
      <c r="B474" t="s">
        <v>654</v>
      </c>
      <c r="C474" t="str">
        <f>'Other Stuff'!D111</f>
        <v>Excession deals with a theory called 'Outside Context Problem' in which a completely unexpected event can change a course of events. This is also known as Black Swan Theory. The Black Swan pub appears in orange ring on this page as discussed later on.</v>
      </c>
      <c r="D474" s="34">
        <f>'Other Stuff'!E111</f>
        <v>2</v>
      </c>
      <c r="E474" s="34">
        <f>'Other Stuff'!F111</f>
        <v>24</v>
      </c>
      <c r="G474" s="34">
        <f>'Other Stuff'!H111*Scores!$E474</f>
        <v>0</v>
      </c>
      <c r="H474" s="34">
        <f>'Other Stuff'!I111*Scores!$E474</f>
        <v>0</v>
      </c>
      <c r="I474" s="34">
        <f>'Other Stuff'!J111*Scores!$E474</f>
        <v>0</v>
      </c>
      <c r="J474" s="34">
        <f>'Other Stuff'!K111*Scores!$E474</f>
        <v>0</v>
      </c>
      <c r="K474" s="34">
        <f>'Other Stuff'!L111*Scores!$E474</f>
        <v>24</v>
      </c>
      <c r="L474" s="34">
        <f>'Other Stuff'!M111*Scores!$E474</f>
        <v>24</v>
      </c>
      <c r="M474" s="34">
        <f>'Other Stuff'!N111*Scores!$E474</f>
        <v>0</v>
      </c>
      <c r="N474" s="34">
        <f>'Other Stuff'!O111*Scores!$E474</f>
        <v>0</v>
      </c>
      <c r="O474" s="34">
        <f>'Other Stuff'!P111*Scores!$E474</f>
        <v>0</v>
      </c>
      <c r="P474" s="34">
        <f>'Other Stuff'!Q111*Scores!$E474</f>
        <v>0</v>
      </c>
      <c r="Q474" s="34">
        <f>'Other Stuff'!R111*Scores!$E474</f>
        <v>0</v>
      </c>
      <c r="R474" s="34">
        <f>'Other Stuff'!S111*Scores!$E474</f>
        <v>0</v>
      </c>
      <c r="S474" s="34">
        <f>'Other Stuff'!T111*Scores!$E474</f>
        <v>0</v>
      </c>
      <c r="T474" s="34">
        <f>'Other Stuff'!U111*Scores!$E474</f>
        <v>0</v>
      </c>
      <c r="U474" s="34">
        <f>'Other Stuff'!V111*Scores!$E474</f>
        <v>0</v>
      </c>
      <c r="V474" s="34">
        <f>'Other Stuff'!W111*Scores!$E474</f>
        <v>24</v>
      </c>
      <c r="W474" s="34">
        <f>'Other Stuff'!X111*Scores!$E474</f>
        <v>24</v>
      </c>
      <c r="X474" s="34">
        <f>'Other Stuff'!Y111*Scores!$E474</f>
        <v>0</v>
      </c>
      <c r="Y474" s="34">
        <f>'Other Stuff'!Z111*Scores!$E474</f>
        <v>0</v>
      </c>
      <c r="Z474" s="34">
        <f>'Other Stuff'!AA111*Scores!$E474</f>
        <v>0</v>
      </c>
      <c r="AA474" s="34">
        <f>'Other Stuff'!AB111*Scores!$E474</f>
        <v>0</v>
      </c>
      <c r="AB474" s="34">
        <f>'Other Stuff'!AC111*Scores!$E474</f>
        <v>0</v>
      </c>
      <c r="AC474" s="34">
        <f>'Other Stuff'!AD111*Scores!$E474</f>
        <v>0</v>
      </c>
      <c r="AD474" s="34">
        <f>'Other Stuff'!AE111*Scores!$E474</f>
        <v>0</v>
      </c>
      <c r="AE474" s="34">
        <f>'Other Stuff'!AF111*Scores!$E474</f>
        <v>0</v>
      </c>
      <c r="AF474" s="34">
        <f>'Other Stuff'!AG111*Scores!$E474</f>
        <v>24</v>
      </c>
      <c r="AG474" s="34">
        <f>'Other Stuff'!AH111*Scores!$E474</f>
        <v>0</v>
      </c>
      <c r="AH474" s="34">
        <f>'Other Stuff'!AI111*Scores!$E474</f>
        <v>0</v>
      </c>
      <c r="AI474" s="34">
        <f>'Other Stuff'!AJ111*Scores!$E474</f>
        <v>0</v>
      </c>
      <c r="AJ474" s="34">
        <f>'Other Stuff'!AK111*Scores!$E474</f>
        <v>0</v>
      </c>
      <c r="AK474" s="34">
        <f>'Other Stuff'!AL111*Scores!$E474</f>
        <v>0</v>
      </c>
      <c r="AL474" s="34">
        <f>'Other Stuff'!AM111*Scores!$E474</f>
        <v>0</v>
      </c>
      <c r="AM474" s="34">
        <f>'Other Stuff'!AN111*Scores!$E474</f>
        <v>0</v>
      </c>
      <c r="AN474" s="34">
        <f>'Other Stuff'!AO111*Scores!$E474</f>
        <v>0</v>
      </c>
      <c r="AO474" s="34">
        <f>'Other Stuff'!AP111*Scores!$E474</f>
        <v>0</v>
      </c>
      <c r="AP474" s="34">
        <f>'Other Stuff'!AQ111*Scores!$E474</f>
        <v>0</v>
      </c>
      <c r="AQ474" s="34">
        <f>'Other Stuff'!AR111*Scores!$E474</f>
        <v>0</v>
      </c>
      <c r="AR474" s="34">
        <f>'Other Stuff'!AS111*Scores!$E474</f>
        <v>0</v>
      </c>
      <c r="AS474" s="34">
        <f>'Other Stuff'!AT111*Scores!$E474</f>
        <v>0</v>
      </c>
      <c r="AT474" s="34">
        <f>'Other Stuff'!AU111*Scores!$E474</f>
        <v>0</v>
      </c>
      <c r="AU474" s="34">
        <f>'Other Stuff'!AV111*Scores!$E474</f>
        <v>0</v>
      </c>
      <c r="AV474" s="34">
        <f>'Other Stuff'!AW111*Scores!$E474</f>
        <v>0</v>
      </c>
      <c r="AW474" s="34">
        <f>'Other Stuff'!AX111*Scores!$E474</f>
        <v>0</v>
      </c>
      <c r="AX474" s="34">
        <f>'Other Stuff'!AY111*Scores!$E474</f>
        <v>0</v>
      </c>
      <c r="AY474" s="34">
        <f>'Other Stuff'!AZ111*Scores!$E474</f>
        <v>0</v>
      </c>
      <c r="AZ474" s="34">
        <f>'Other Stuff'!BA111*Scores!$E474</f>
        <v>0</v>
      </c>
    </row>
    <row r="475" spans="1:52" x14ac:dyDescent="0.3">
      <c r="A475">
        <f>'Other Stuff'!A112</f>
        <v>608</v>
      </c>
      <c r="B475" t="s">
        <v>654</v>
      </c>
      <c r="C475">
        <f>'Other Stuff'!D112</f>
        <v>0</v>
      </c>
      <c r="D475" s="34">
        <f>'Other Stuff'!E112</f>
        <v>0</v>
      </c>
      <c r="E475" s="34">
        <f>'Other Stuff'!F112</f>
        <v>0</v>
      </c>
      <c r="G475" s="34">
        <f>'Other Stuff'!H112*Scores!$E475</f>
        <v>0</v>
      </c>
      <c r="H475" s="34">
        <f>'Other Stuff'!I112*Scores!$E475</f>
        <v>0</v>
      </c>
      <c r="I475" s="34">
        <f>'Other Stuff'!J112*Scores!$E475</f>
        <v>0</v>
      </c>
      <c r="J475" s="34">
        <f>'Other Stuff'!K112*Scores!$E475</f>
        <v>0</v>
      </c>
      <c r="K475" s="34">
        <f>'Other Stuff'!L112*Scores!$E475</f>
        <v>0</v>
      </c>
      <c r="L475" s="34">
        <f>'Other Stuff'!M112*Scores!$E475</f>
        <v>0</v>
      </c>
      <c r="M475" s="34">
        <f>'Other Stuff'!N112*Scores!$E475</f>
        <v>0</v>
      </c>
      <c r="N475" s="34">
        <f>'Other Stuff'!O112*Scores!$E475</f>
        <v>0</v>
      </c>
      <c r="O475" s="34">
        <f>'Other Stuff'!P112*Scores!$E475</f>
        <v>0</v>
      </c>
      <c r="P475" s="34">
        <f>'Other Stuff'!Q112*Scores!$E475</f>
        <v>0</v>
      </c>
      <c r="Q475" s="34">
        <f>'Other Stuff'!R112*Scores!$E475</f>
        <v>0</v>
      </c>
      <c r="R475" s="34">
        <f>'Other Stuff'!S112*Scores!$E475</f>
        <v>0</v>
      </c>
      <c r="S475" s="34">
        <f>'Other Stuff'!T112*Scores!$E475</f>
        <v>0</v>
      </c>
      <c r="T475" s="34">
        <f>'Other Stuff'!U112*Scores!$E475</f>
        <v>0</v>
      </c>
      <c r="U475" s="34">
        <f>'Other Stuff'!V112*Scores!$E475</f>
        <v>0</v>
      </c>
      <c r="V475" s="34">
        <f>'Other Stuff'!W112*Scores!$E475</f>
        <v>0</v>
      </c>
      <c r="W475" s="34">
        <f>'Other Stuff'!X112*Scores!$E475</f>
        <v>0</v>
      </c>
      <c r="X475" s="34">
        <f>'Other Stuff'!Y112*Scores!$E475</f>
        <v>0</v>
      </c>
      <c r="Y475" s="34">
        <f>'Other Stuff'!Z112*Scores!$E475</f>
        <v>0</v>
      </c>
      <c r="Z475" s="34">
        <f>'Other Stuff'!AA112*Scores!$E475</f>
        <v>0</v>
      </c>
      <c r="AA475" s="34">
        <f>'Other Stuff'!AB112*Scores!$E475</f>
        <v>0</v>
      </c>
      <c r="AB475" s="34">
        <f>'Other Stuff'!AC112*Scores!$E475</f>
        <v>0</v>
      </c>
      <c r="AC475" s="34">
        <f>'Other Stuff'!AD112*Scores!$E475</f>
        <v>0</v>
      </c>
      <c r="AD475" s="34">
        <f>'Other Stuff'!AE112*Scores!$E475</f>
        <v>0</v>
      </c>
      <c r="AE475" s="34">
        <f>'Other Stuff'!AF112*Scores!$E475</f>
        <v>0</v>
      </c>
      <c r="AF475" s="34">
        <f>'Other Stuff'!AG112*Scores!$E475</f>
        <v>0</v>
      </c>
      <c r="AG475" s="34">
        <f>'Other Stuff'!AH112*Scores!$E475</f>
        <v>0</v>
      </c>
      <c r="AH475" s="34">
        <f>'Other Stuff'!AI112*Scores!$E475</f>
        <v>0</v>
      </c>
      <c r="AI475" s="34">
        <f>'Other Stuff'!AJ112*Scores!$E475</f>
        <v>0</v>
      </c>
      <c r="AJ475" s="34">
        <f>'Other Stuff'!AK112*Scores!$E475</f>
        <v>0</v>
      </c>
      <c r="AK475" s="34">
        <f>'Other Stuff'!AL112*Scores!$E475</f>
        <v>0</v>
      </c>
      <c r="AL475" s="34">
        <f>'Other Stuff'!AM112*Scores!$E475</f>
        <v>0</v>
      </c>
      <c r="AM475" s="34">
        <f>'Other Stuff'!AN112*Scores!$E475</f>
        <v>0</v>
      </c>
      <c r="AN475" s="34">
        <f>'Other Stuff'!AO112*Scores!$E475</f>
        <v>0</v>
      </c>
      <c r="AO475" s="34">
        <f>'Other Stuff'!AP112*Scores!$E475</f>
        <v>0</v>
      </c>
      <c r="AP475" s="34">
        <f>'Other Stuff'!AQ112*Scores!$E475</f>
        <v>0</v>
      </c>
      <c r="AQ475" s="34">
        <f>'Other Stuff'!AR112*Scores!$E475</f>
        <v>0</v>
      </c>
      <c r="AR475" s="34">
        <f>'Other Stuff'!AS112*Scores!$E475</f>
        <v>0</v>
      </c>
      <c r="AS475" s="34">
        <f>'Other Stuff'!AT112*Scores!$E475</f>
        <v>0</v>
      </c>
      <c r="AT475" s="34">
        <f>'Other Stuff'!AU112*Scores!$E475</f>
        <v>0</v>
      </c>
      <c r="AU475" s="34">
        <f>'Other Stuff'!AV112*Scores!$E475</f>
        <v>0</v>
      </c>
      <c r="AV475" s="34">
        <f>'Other Stuff'!AW112*Scores!$E475</f>
        <v>0</v>
      </c>
      <c r="AW475" s="34">
        <f>'Other Stuff'!AX112*Scores!$E475</f>
        <v>0</v>
      </c>
      <c r="AX475" s="34">
        <f>'Other Stuff'!AY112*Scores!$E475</f>
        <v>0</v>
      </c>
      <c r="AY475" s="34">
        <f>'Other Stuff'!AZ112*Scores!$E475</f>
        <v>0</v>
      </c>
      <c r="AZ475" s="34">
        <f>'Other Stuff'!BA112*Scores!$E475</f>
        <v>0</v>
      </c>
    </row>
    <row r="476" spans="1:52" x14ac:dyDescent="0.3">
      <c r="A476">
        <f>'Other Stuff'!A113</f>
        <v>609</v>
      </c>
      <c r="B476" t="s">
        <v>654</v>
      </c>
      <c r="C476">
        <f>'Other Stuff'!D113</f>
        <v>0</v>
      </c>
      <c r="D476" s="34">
        <f>'Other Stuff'!E113</f>
        <v>0</v>
      </c>
      <c r="E476" s="34">
        <f>'Other Stuff'!F113</f>
        <v>0</v>
      </c>
      <c r="G476" s="34">
        <f>'Other Stuff'!H113*Scores!$E476</f>
        <v>0</v>
      </c>
      <c r="H476" s="34">
        <f>'Other Stuff'!I113*Scores!$E476</f>
        <v>0</v>
      </c>
      <c r="I476" s="34">
        <f>'Other Stuff'!J113*Scores!$E476</f>
        <v>0</v>
      </c>
      <c r="J476" s="34">
        <f>'Other Stuff'!K113*Scores!$E476</f>
        <v>0</v>
      </c>
      <c r="K476" s="34">
        <f>'Other Stuff'!L113*Scores!$E476</f>
        <v>0</v>
      </c>
      <c r="L476" s="34">
        <f>'Other Stuff'!M113*Scores!$E476</f>
        <v>0</v>
      </c>
      <c r="M476" s="34">
        <f>'Other Stuff'!N113*Scores!$E476</f>
        <v>0</v>
      </c>
      <c r="N476" s="34">
        <f>'Other Stuff'!O113*Scores!$E476</f>
        <v>0</v>
      </c>
      <c r="O476" s="34">
        <f>'Other Stuff'!P113*Scores!$E476</f>
        <v>0</v>
      </c>
      <c r="P476" s="34">
        <f>'Other Stuff'!Q113*Scores!$E476</f>
        <v>0</v>
      </c>
      <c r="Q476" s="34">
        <f>'Other Stuff'!R113*Scores!$E476</f>
        <v>0</v>
      </c>
      <c r="R476" s="34">
        <f>'Other Stuff'!S113*Scores!$E476</f>
        <v>0</v>
      </c>
      <c r="S476" s="34">
        <f>'Other Stuff'!T113*Scores!$E476</f>
        <v>0</v>
      </c>
      <c r="T476" s="34">
        <f>'Other Stuff'!U113*Scores!$E476</f>
        <v>0</v>
      </c>
      <c r="U476" s="34">
        <f>'Other Stuff'!V113*Scores!$E476</f>
        <v>0</v>
      </c>
      <c r="V476" s="34">
        <f>'Other Stuff'!W113*Scores!$E476</f>
        <v>0</v>
      </c>
      <c r="W476" s="34">
        <f>'Other Stuff'!X113*Scores!$E476</f>
        <v>0</v>
      </c>
      <c r="X476" s="34">
        <f>'Other Stuff'!Y113*Scores!$E476</f>
        <v>0</v>
      </c>
      <c r="Y476" s="34">
        <f>'Other Stuff'!Z113*Scores!$E476</f>
        <v>0</v>
      </c>
      <c r="Z476" s="34">
        <f>'Other Stuff'!AA113*Scores!$E476</f>
        <v>0</v>
      </c>
      <c r="AA476" s="34">
        <f>'Other Stuff'!AB113*Scores!$E476</f>
        <v>0</v>
      </c>
      <c r="AB476" s="34">
        <f>'Other Stuff'!AC113*Scores!$E476</f>
        <v>0</v>
      </c>
      <c r="AC476" s="34">
        <f>'Other Stuff'!AD113*Scores!$E476</f>
        <v>0</v>
      </c>
      <c r="AD476" s="34">
        <f>'Other Stuff'!AE113*Scores!$E476</f>
        <v>0</v>
      </c>
      <c r="AE476" s="34">
        <f>'Other Stuff'!AF113*Scores!$E476</f>
        <v>0</v>
      </c>
      <c r="AF476" s="34">
        <f>'Other Stuff'!AG113*Scores!$E476</f>
        <v>0</v>
      </c>
      <c r="AG476" s="34">
        <f>'Other Stuff'!AH113*Scores!$E476</f>
        <v>0</v>
      </c>
      <c r="AH476" s="34">
        <f>'Other Stuff'!AI113*Scores!$E476</f>
        <v>0</v>
      </c>
      <c r="AI476" s="34">
        <f>'Other Stuff'!AJ113*Scores!$E476</f>
        <v>0</v>
      </c>
      <c r="AJ476" s="34">
        <f>'Other Stuff'!AK113*Scores!$E476</f>
        <v>0</v>
      </c>
      <c r="AK476" s="34">
        <f>'Other Stuff'!AL113*Scores!$E476</f>
        <v>0</v>
      </c>
      <c r="AL476" s="34">
        <f>'Other Stuff'!AM113*Scores!$E476</f>
        <v>0</v>
      </c>
      <c r="AM476" s="34">
        <f>'Other Stuff'!AN113*Scores!$E476</f>
        <v>0</v>
      </c>
      <c r="AN476" s="34">
        <f>'Other Stuff'!AO113*Scores!$E476</f>
        <v>0</v>
      </c>
      <c r="AO476" s="34">
        <f>'Other Stuff'!AP113*Scores!$E476</f>
        <v>0</v>
      </c>
      <c r="AP476" s="34">
        <f>'Other Stuff'!AQ113*Scores!$E476</f>
        <v>0</v>
      </c>
      <c r="AQ476" s="34">
        <f>'Other Stuff'!AR113*Scores!$E476</f>
        <v>0</v>
      </c>
      <c r="AR476" s="34">
        <f>'Other Stuff'!AS113*Scores!$E476</f>
        <v>0</v>
      </c>
      <c r="AS476" s="34">
        <f>'Other Stuff'!AT113*Scores!$E476</f>
        <v>0</v>
      </c>
      <c r="AT476" s="34">
        <f>'Other Stuff'!AU113*Scores!$E476</f>
        <v>0</v>
      </c>
      <c r="AU476" s="34">
        <f>'Other Stuff'!AV113*Scores!$E476</f>
        <v>0</v>
      </c>
      <c r="AV476" s="34">
        <f>'Other Stuff'!AW113*Scores!$E476</f>
        <v>0</v>
      </c>
      <c r="AW476" s="34">
        <f>'Other Stuff'!AX113*Scores!$E476</f>
        <v>0</v>
      </c>
      <c r="AX476" s="34">
        <f>'Other Stuff'!AY113*Scores!$E476</f>
        <v>0</v>
      </c>
      <c r="AY476" s="34">
        <f>'Other Stuff'!AZ113*Scores!$E476</f>
        <v>0</v>
      </c>
      <c r="AZ476" s="34">
        <f>'Other Stuff'!BA113*Scores!$E476</f>
        <v>0</v>
      </c>
    </row>
    <row r="477" spans="1:52" x14ac:dyDescent="0.3">
      <c r="A477">
        <f>'Other Stuff'!A114</f>
        <v>610</v>
      </c>
      <c r="B477" t="s">
        <v>654</v>
      </c>
      <c r="C477">
        <f>'Other Stuff'!D114</f>
        <v>0</v>
      </c>
      <c r="D477" s="34">
        <f>'Other Stuff'!E114</f>
        <v>0</v>
      </c>
      <c r="E477" s="34">
        <f>'Other Stuff'!F114</f>
        <v>0</v>
      </c>
      <c r="G477" s="34">
        <f>'Other Stuff'!H114*Scores!$E477</f>
        <v>0</v>
      </c>
      <c r="H477" s="34">
        <f>'Other Stuff'!I114*Scores!$E477</f>
        <v>0</v>
      </c>
      <c r="I477" s="34">
        <f>'Other Stuff'!J114*Scores!$E477</f>
        <v>0</v>
      </c>
      <c r="J477" s="34">
        <f>'Other Stuff'!K114*Scores!$E477</f>
        <v>0</v>
      </c>
      <c r="K477" s="34">
        <f>'Other Stuff'!L114*Scores!$E477</f>
        <v>0</v>
      </c>
      <c r="L477" s="34">
        <f>'Other Stuff'!M114*Scores!$E477</f>
        <v>0</v>
      </c>
      <c r="M477" s="34">
        <f>'Other Stuff'!N114*Scores!$E477</f>
        <v>0</v>
      </c>
      <c r="N477" s="34">
        <f>'Other Stuff'!O114*Scores!$E477</f>
        <v>0</v>
      </c>
      <c r="O477" s="34">
        <f>'Other Stuff'!P114*Scores!$E477</f>
        <v>0</v>
      </c>
      <c r="P477" s="34">
        <f>'Other Stuff'!Q114*Scores!$E477</f>
        <v>0</v>
      </c>
      <c r="Q477" s="34">
        <f>'Other Stuff'!R114*Scores!$E477</f>
        <v>0</v>
      </c>
      <c r="R477" s="34">
        <f>'Other Stuff'!S114*Scores!$E477</f>
        <v>0</v>
      </c>
      <c r="S477" s="34">
        <f>'Other Stuff'!T114*Scores!$E477</f>
        <v>0</v>
      </c>
      <c r="T477" s="34">
        <f>'Other Stuff'!U114*Scores!$E477</f>
        <v>0</v>
      </c>
      <c r="U477" s="34">
        <f>'Other Stuff'!V114*Scores!$E477</f>
        <v>0</v>
      </c>
      <c r="V477" s="34">
        <f>'Other Stuff'!W114*Scores!$E477</f>
        <v>0</v>
      </c>
      <c r="W477" s="34">
        <f>'Other Stuff'!X114*Scores!$E477</f>
        <v>0</v>
      </c>
      <c r="X477" s="34">
        <f>'Other Stuff'!Y114*Scores!$E477</f>
        <v>0</v>
      </c>
      <c r="Y477" s="34">
        <f>'Other Stuff'!Z114*Scores!$E477</f>
        <v>0</v>
      </c>
      <c r="Z477" s="34">
        <f>'Other Stuff'!AA114*Scores!$E477</f>
        <v>0</v>
      </c>
      <c r="AA477" s="34">
        <f>'Other Stuff'!AB114*Scores!$E477</f>
        <v>0</v>
      </c>
      <c r="AB477" s="34">
        <f>'Other Stuff'!AC114*Scores!$E477</f>
        <v>0</v>
      </c>
      <c r="AC477" s="34">
        <f>'Other Stuff'!AD114*Scores!$E477</f>
        <v>0</v>
      </c>
      <c r="AD477" s="34">
        <f>'Other Stuff'!AE114*Scores!$E477</f>
        <v>0</v>
      </c>
      <c r="AE477" s="34">
        <f>'Other Stuff'!AF114*Scores!$E477</f>
        <v>0</v>
      </c>
      <c r="AF477" s="34">
        <f>'Other Stuff'!AG114*Scores!$E477</f>
        <v>0</v>
      </c>
      <c r="AG477" s="34">
        <f>'Other Stuff'!AH114*Scores!$E477</f>
        <v>0</v>
      </c>
      <c r="AH477" s="34">
        <f>'Other Stuff'!AI114*Scores!$E477</f>
        <v>0</v>
      </c>
      <c r="AI477" s="34">
        <f>'Other Stuff'!AJ114*Scores!$E477</f>
        <v>0</v>
      </c>
      <c r="AJ477" s="34">
        <f>'Other Stuff'!AK114*Scores!$E477</f>
        <v>0</v>
      </c>
      <c r="AK477" s="34">
        <f>'Other Stuff'!AL114*Scores!$E477</f>
        <v>0</v>
      </c>
      <c r="AL477" s="34">
        <f>'Other Stuff'!AM114*Scores!$E477</f>
        <v>0</v>
      </c>
      <c r="AM477" s="34">
        <f>'Other Stuff'!AN114*Scores!$E477</f>
        <v>0</v>
      </c>
      <c r="AN477" s="34">
        <f>'Other Stuff'!AO114*Scores!$E477</f>
        <v>0</v>
      </c>
      <c r="AO477" s="34">
        <f>'Other Stuff'!AP114*Scores!$E477</f>
        <v>0</v>
      </c>
      <c r="AP477" s="34">
        <f>'Other Stuff'!AQ114*Scores!$E477</f>
        <v>0</v>
      </c>
      <c r="AQ477" s="34">
        <f>'Other Stuff'!AR114*Scores!$E477</f>
        <v>0</v>
      </c>
      <c r="AR477" s="34">
        <f>'Other Stuff'!AS114*Scores!$E477</f>
        <v>0</v>
      </c>
      <c r="AS477" s="34">
        <f>'Other Stuff'!AT114*Scores!$E477</f>
        <v>0</v>
      </c>
      <c r="AT477" s="34">
        <f>'Other Stuff'!AU114*Scores!$E477</f>
        <v>0</v>
      </c>
      <c r="AU477" s="34">
        <f>'Other Stuff'!AV114*Scores!$E477</f>
        <v>0</v>
      </c>
      <c r="AV477" s="34">
        <f>'Other Stuff'!AW114*Scores!$E477</f>
        <v>0</v>
      </c>
      <c r="AW477" s="34">
        <f>'Other Stuff'!AX114*Scores!$E477</f>
        <v>0</v>
      </c>
      <c r="AX477" s="34">
        <f>'Other Stuff'!AY114*Scores!$E477</f>
        <v>0</v>
      </c>
      <c r="AY477" s="34">
        <f>'Other Stuff'!AZ114*Scores!$E477</f>
        <v>0</v>
      </c>
      <c r="AZ477" s="34">
        <f>'Other Stuff'!BA114*Scores!$E477</f>
        <v>0</v>
      </c>
    </row>
    <row r="478" spans="1:52" x14ac:dyDescent="0.3">
      <c r="A478">
        <f>'Other Stuff'!A115</f>
        <v>611</v>
      </c>
      <c r="B478" t="s">
        <v>654</v>
      </c>
      <c r="C478">
        <f>'Other Stuff'!D115</f>
        <v>0</v>
      </c>
      <c r="D478" s="34">
        <f>'Other Stuff'!E115</f>
        <v>0</v>
      </c>
      <c r="E478" s="34">
        <f>'Other Stuff'!F115</f>
        <v>0</v>
      </c>
      <c r="G478" s="34">
        <f>'Other Stuff'!H115*Scores!$E478</f>
        <v>0</v>
      </c>
      <c r="H478" s="34">
        <f>'Other Stuff'!I115*Scores!$E478</f>
        <v>0</v>
      </c>
      <c r="I478" s="34">
        <f>'Other Stuff'!J115*Scores!$E478</f>
        <v>0</v>
      </c>
      <c r="J478" s="34">
        <f>'Other Stuff'!K115*Scores!$E478</f>
        <v>0</v>
      </c>
      <c r="K478" s="34">
        <f>'Other Stuff'!L115*Scores!$E478</f>
        <v>0</v>
      </c>
      <c r="L478" s="34">
        <f>'Other Stuff'!M115*Scores!$E478</f>
        <v>0</v>
      </c>
      <c r="M478" s="34">
        <f>'Other Stuff'!N115*Scores!$E478</f>
        <v>0</v>
      </c>
      <c r="N478" s="34">
        <f>'Other Stuff'!O115*Scores!$E478</f>
        <v>0</v>
      </c>
      <c r="O478" s="34">
        <f>'Other Stuff'!P115*Scores!$E478</f>
        <v>0</v>
      </c>
      <c r="P478" s="34">
        <f>'Other Stuff'!Q115*Scores!$E478</f>
        <v>0</v>
      </c>
      <c r="Q478" s="34">
        <f>'Other Stuff'!R115*Scores!$E478</f>
        <v>0</v>
      </c>
      <c r="R478" s="34">
        <f>'Other Stuff'!S115*Scores!$E478</f>
        <v>0</v>
      </c>
      <c r="S478" s="34">
        <f>'Other Stuff'!T115*Scores!$E478</f>
        <v>0</v>
      </c>
      <c r="T478" s="34">
        <f>'Other Stuff'!U115*Scores!$E478</f>
        <v>0</v>
      </c>
      <c r="U478" s="34">
        <f>'Other Stuff'!V115*Scores!$E478</f>
        <v>0</v>
      </c>
      <c r="V478" s="34">
        <f>'Other Stuff'!W115*Scores!$E478</f>
        <v>0</v>
      </c>
      <c r="W478" s="34">
        <f>'Other Stuff'!X115*Scores!$E478</f>
        <v>0</v>
      </c>
      <c r="X478" s="34">
        <f>'Other Stuff'!Y115*Scores!$E478</f>
        <v>0</v>
      </c>
      <c r="Y478" s="34">
        <f>'Other Stuff'!Z115*Scores!$E478</f>
        <v>0</v>
      </c>
      <c r="Z478" s="34">
        <f>'Other Stuff'!AA115*Scores!$E478</f>
        <v>0</v>
      </c>
      <c r="AA478" s="34">
        <f>'Other Stuff'!AB115*Scores!$E478</f>
        <v>0</v>
      </c>
      <c r="AB478" s="34">
        <f>'Other Stuff'!AC115*Scores!$E478</f>
        <v>0</v>
      </c>
      <c r="AC478" s="34">
        <f>'Other Stuff'!AD115*Scores!$E478</f>
        <v>0</v>
      </c>
      <c r="AD478" s="34">
        <f>'Other Stuff'!AE115*Scores!$E478</f>
        <v>0</v>
      </c>
      <c r="AE478" s="34">
        <f>'Other Stuff'!AF115*Scores!$E478</f>
        <v>0</v>
      </c>
      <c r="AF478" s="34">
        <f>'Other Stuff'!AG115*Scores!$E478</f>
        <v>0</v>
      </c>
      <c r="AG478" s="34">
        <f>'Other Stuff'!AH115*Scores!$E478</f>
        <v>0</v>
      </c>
      <c r="AH478" s="34">
        <f>'Other Stuff'!AI115*Scores!$E478</f>
        <v>0</v>
      </c>
      <c r="AI478" s="34">
        <f>'Other Stuff'!AJ115*Scores!$E478</f>
        <v>0</v>
      </c>
      <c r="AJ478" s="34">
        <f>'Other Stuff'!AK115*Scores!$E478</f>
        <v>0</v>
      </c>
      <c r="AK478" s="34">
        <f>'Other Stuff'!AL115*Scores!$E478</f>
        <v>0</v>
      </c>
      <c r="AL478" s="34">
        <f>'Other Stuff'!AM115*Scores!$E478</f>
        <v>0</v>
      </c>
      <c r="AM478" s="34">
        <f>'Other Stuff'!AN115*Scores!$E478</f>
        <v>0</v>
      </c>
      <c r="AN478" s="34">
        <f>'Other Stuff'!AO115*Scores!$E478</f>
        <v>0</v>
      </c>
      <c r="AO478" s="34">
        <f>'Other Stuff'!AP115*Scores!$E478</f>
        <v>0</v>
      </c>
      <c r="AP478" s="34">
        <f>'Other Stuff'!AQ115*Scores!$E478</f>
        <v>0</v>
      </c>
      <c r="AQ478" s="34">
        <f>'Other Stuff'!AR115*Scores!$E478</f>
        <v>0</v>
      </c>
      <c r="AR478" s="34">
        <f>'Other Stuff'!AS115*Scores!$E478</f>
        <v>0</v>
      </c>
      <c r="AS478" s="34">
        <f>'Other Stuff'!AT115*Scores!$E478</f>
        <v>0</v>
      </c>
      <c r="AT478" s="34">
        <f>'Other Stuff'!AU115*Scores!$E478</f>
        <v>0</v>
      </c>
      <c r="AU478" s="34">
        <f>'Other Stuff'!AV115*Scores!$E478</f>
        <v>0</v>
      </c>
      <c r="AV478" s="34">
        <f>'Other Stuff'!AW115*Scores!$E478</f>
        <v>0</v>
      </c>
      <c r="AW478" s="34">
        <f>'Other Stuff'!AX115*Scores!$E478</f>
        <v>0</v>
      </c>
      <c r="AX478" s="34">
        <f>'Other Stuff'!AY115*Scores!$E478</f>
        <v>0</v>
      </c>
      <c r="AY478" s="34">
        <f>'Other Stuff'!AZ115*Scores!$E478</f>
        <v>0</v>
      </c>
      <c r="AZ478" s="34">
        <f>'Other Stuff'!BA115*Scores!$E478</f>
        <v>0</v>
      </c>
    </row>
    <row r="479" spans="1:52" x14ac:dyDescent="0.3">
      <c r="A479">
        <f>'Other Stuff'!A116</f>
        <v>612</v>
      </c>
      <c r="B479" t="s">
        <v>654</v>
      </c>
      <c r="C479">
        <f>'Other Stuff'!D116</f>
        <v>0</v>
      </c>
      <c r="D479" s="34">
        <f>'Other Stuff'!E116</f>
        <v>0</v>
      </c>
      <c r="E479" s="34">
        <f>'Other Stuff'!F116</f>
        <v>0</v>
      </c>
      <c r="G479" s="34">
        <f>'Other Stuff'!H116*Scores!$E479</f>
        <v>0</v>
      </c>
      <c r="H479" s="34">
        <f>'Other Stuff'!I116*Scores!$E479</f>
        <v>0</v>
      </c>
      <c r="I479" s="34">
        <f>'Other Stuff'!J116*Scores!$E479</f>
        <v>0</v>
      </c>
      <c r="J479" s="34">
        <f>'Other Stuff'!K116*Scores!$E479</f>
        <v>0</v>
      </c>
      <c r="K479" s="34">
        <f>'Other Stuff'!L116*Scores!$E479</f>
        <v>0</v>
      </c>
      <c r="L479" s="34">
        <f>'Other Stuff'!M116*Scores!$E479</f>
        <v>0</v>
      </c>
      <c r="M479" s="34">
        <f>'Other Stuff'!N116*Scores!$E479</f>
        <v>0</v>
      </c>
      <c r="N479" s="34">
        <f>'Other Stuff'!O116*Scores!$E479</f>
        <v>0</v>
      </c>
      <c r="O479" s="34">
        <f>'Other Stuff'!P116*Scores!$E479</f>
        <v>0</v>
      </c>
      <c r="P479" s="34">
        <f>'Other Stuff'!Q116*Scores!$E479</f>
        <v>0</v>
      </c>
      <c r="Q479" s="34">
        <f>'Other Stuff'!R116*Scores!$E479</f>
        <v>0</v>
      </c>
      <c r="R479" s="34">
        <f>'Other Stuff'!S116*Scores!$E479</f>
        <v>0</v>
      </c>
      <c r="S479" s="34">
        <f>'Other Stuff'!T116*Scores!$E479</f>
        <v>0</v>
      </c>
      <c r="T479" s="34">
        <f>'Other Stuff'!U116*Scores!$E479</f>
        <v>0</v>
      </c>
      <c r="U479" s="34">
        <f>'Other Stuff'!V116*Scores!$E479</f>
        <v>0</v>
      </c>
      <c r="V479" s="34">
        <f>'Other Stuff'!W116*Scores!$E479</f>
        <v>0</v>
      </c>
      <c r="W479" s="34">
        <f>'Other Stuff'!X116*Scores!$E479</f>
        <v>0</v>
      </c>
      <c r="X479" s="34">
        <f>'Other Stuff'!Y116*Scores!$E479</f>
        <v>0</v>
      </c>
      <c r="Y479" s="34">
        <f>'Other Stuff'!Z116*Scores!$E479</f>
        <v>0</v>
      </c>
      <c r="Z479" s="34">
        <f>'Other Stuff'!AA116*Scores!$E479</f>
        <v>0</v>
      </c>
      <c r="AA479" s="34">
        <f>'Other Stuff'!AB116*Scores!$E479</f>
        <v>0</v>
      </c>
      <c r="AB479" s="34">
        <f>'Other Stuff'!AC116*Scores!$E479</f>
        <v>0</v>
      </c>
      <c r="AC479" s="34">
        <f>'Other Stuff'!AD116*Scores!$E479</f>
        <v>0</v>
      </c>
      <c r="AD479" s="34">
        <f>'Other Stuff'!AE116*Scores!$E479</f>
        <v>0</v>
      </c>
      <c r="AE479" s="34">
        <f>'Other Stuff'!AF116*Scores!$E479</f>
        <v>0</v>
      </c>
      <c r="AF479" s="34">
        <f>'Other Stuff'!AG116*Scores!$E479</f>
        <v>0</v>
      </c>
      <c r="AG479" s="34">
        <f>'Other Stuff'!AH116*Scores!$E479</f>
        <v>0</v>
      </c>
      <c r="AH479" s="34">
        <f>'Other Stuff'!AI116*Scores!$E479</f>
        <v>0</v>
      </c>
      <c r="AI479" s="34">
        <f>'Other Stuff'!AJ116*Scores!$E479</f>
        <v>0</v>
      </c>
      <c r="AJ479" s="34">
        <f>'Other Stuff'!AK116*Scores!$E479</f>
        <v>0</v>
      </c>
      <c r="AK479" s="34">
        <f>'Other Stuff'!AL116*Scores!$E479</f>
        <v>0</v>
      </c>
      <c r="AL479" s="34">
        <f>'Other Stuff'!AM116*Scores!$E479</f>
        <v>0</v>
      </c>
      <c r="AM479" s="34">
        <f>'Other Stuff'!AN116*Scores!$E479</f>
        <v>0</v>
      </c>
      <c r="AN479" s="34">
        <f>'Other Stuff'!AO116*Scores!$E479</f>
        <v>0</v>
      </c>
      <c r="AO479" s="34">
        <f>'Other Stuff'!AP116*Scores!$E479</f>
        <v>0</v>
      </c>
      <c r="AP479" s="34">
        <f>'Other Stuff'!AQ116*Scores!$E479</f>
        <v>0</v>
      </c>
      <c r="AQ479" s="34">
        <f>'Other Stuff'!AR116*Scores!$E479</f>
        <v>0</v>
      </c>
      <c r="AR479" s="34">
        <f>'Other Stuff'!AS116*Scores!$E479</f>
        <v>0</v>
      </c>
      <c r="AS479" s="34">
        <f>'Other Stuff'!AT116*Scores!$E479</f>
        <v>0</v>
      </c>
      <c r="AT479" s="34">
        <f>'Other Stuff'!AU116*Scores!$E479</f>
        <v>0</v>
      </c>
      <c r="AU479" s="34">
        <f>'Other Stuff'!AV116*Scores!$E479</f>
        <v>0</v>
      </c>
      <c r="AV479" s="34">
        <f>'Other Stuff'!AW116*Scores!$E479</f>
        <v>0</v>
      </c>
      <c r="AW479" s="34">
        <f>'Other Stuff'!AX116*Scores!$E479</f>
        <v>0</v>
      </c>
      <c r="AX479" s="34">
        <f>'Other Stuff'!AY116*Scores!$E479</f>
        <v>0</v>
      </c>
      <c r="AY479" s="34">
        <f>'Other Stuff'!AZ116*Scores!$E479</f>
        <v>0</v>
      </c>
      <c r="AZ479" s="34">
        <f>'Other Stuff'!BA116*Scores!$E479</f>
        <v>0</v>
      </c>
    </row>
    <row r="480" spans="1:52" x14ac:dyDescent="0.3">
      <c r="A480">
        <f>'Other Stuff'!A117</f>
        <v>613</v>
      </c>
      <c r="B480" t="s">
        <v>654</v>
      </c>
      <c r="C480">
        <f>'Other Stuff'!D117</f>
        <v>0</v>
      </c>
      <c r="D480" s="34">
        <f>'Other Stuff'!E117</f>
        <v>0</v>
      </c>
      <c r="E480" s="34">
        <f>'Other Stuff'!F117</f>
        <v>0</v>
      </c>
      <c r="G480" s="34">
        <f>'Other Stuff'!H117*Scores!$E480</f>
        <v>0</v>
      </c>
      <c r="H480" s="34">
        <f>'Other Stuff'!I117*Scores!$E480</f>
        <v>0</v>
      </c>
      <c r="I480" s="34">
        <f>'Other Stuff'!J117*Scores!$E480</f>
        <v>0</v>
      </c>
      <c r="J480" s="34">
        <f>'Other Stuff'!K117*Scores!$E480</f>
        <v>0</v>
      </c>
      <c r="K480" s="34">
        <f>'Other Stuff'!L117*Scores!$E480</f>
        <v>0</v>
      </c>
      <c r="L480" s="34">
        <f>'Other Stuff'!M117*Scores!$E480</f>
        <v>0</v>
      </c>
      <c r="M480" s="34">
        <f>'Other Stuff'!N117*Scores!$E480</f>
        <v>0</v>
      </c>
      <c r="N480" s="34">
        <f>'Other Stuff'!O117*Scores!$E480</f>
        <v>0</v>
      </c>
      <c r="O480" s="34">
        <f>'Other Stuff'!P117*Scores!$E480</f>
        <v>0</v>
      </c>
      <c r="P480" s="34">
        <f>'Other Stuff'!Q117*Scores!$E480</f>
        <v>0</v>
      </c>
      <c r="Q480" s="34">
        <f>'Other Stuff'!R117*Scores!$E480</f>
        <v>0</v>
      </c>
      <c r="R480" s="34">
        <f>'Other Stuff'!S117*Scores!$E480</f>
        <v>0</v>
      </c>
      <c r="S480" s="34">
        <f>'Other Stuff'!T117*Scores!$E480</f>
        <v>0</v>
      </c>
      <c r="T480" s="34">
        <f>'Other Stuff'!U117*Scores!$E480</f>
        <v>0</v>
      </c>
      <c r="U480" s="34">
        <f>'Other Stuff'!V117*Scores!$E480</f>
        <v>0</v>
      </c>
      <c r="V480" s="34">
        <f>'Other Stuff'!W117*Scores!$E480</f>
        <v>0</v>
      </c>
      <c r="W480" s="34">
        <f>'Other Stuff'!X117*Scores!$E480</f>
        <v>0</v>
      </c>
      <c r="X480" s="34">
        <f>'Other Stuff'!Y117*Scores!$E480</f>
        <v>0</v>
      </c>
      <c r="Y480" s="34">
        <f>'Other Stuff'!Z117*Scores!$E480</f>
        <v>0</v>
      </c>
      <c r="Z480" s="34">
        <f>'Other Stuff'!AA117*Scores!$E480</f>
        <v>0</v>
      </c>
      <c r="AA480" s="34">
        <f>'Other Stuff'!AB117*Scores!$E480</f>
        <v>0</v>
      </c>
      <c r="AB480" s="34">
        <f>'Other Stuff'!AC117*Scores!$E480</f>
        <v>0</v>
      </c>
      <c r="AC480" s="34">
        <f>'Other Stuff'!AD117*Scores!$E480</f>
        <v>0</v>
      </c>
      <c r="AD480" s="34">
        <f>'Other Stuff'!AE117*Scores!$E480</f>
        <v>0</v>
      </c>
      <c r="AE480" s="34">
        <f>'Other Stuff'!AF117*Scores!$E480</f>
        <v>0</v>
      </c>
      <c r="AF480" s="34">
        <f>'Other Stuff'!AG117*Scores!$E480</f>
        <v>0</v>
      </c>
      <c r="AG480" s="34">
        <f>'Other Stuff'!AH117*Scores!$E480</f>
        <v>0</v>
      </c>
      <c r="AH480" s="34">
        <f>'Other Stuff'!AI117*Scores!$E480</f>
        <v>0</v>
      </c>
      <c r="AI480" s="34">
        <f>'Other Stuff'!AJ117*Scores!$E480</f>
        <v>0</v>
      </c>
      <c r="AJ480" s="34">
        <f>'Other Stuff'!AK117*Scores!$E480</f>
        <v>0</v>
      </c>
      <c r="AK480" s="34">
        <f>'Other Stuff'!AL117*Scores!$E480</f>
        <v>0</v>
      </c>
      <c r="AL480" s="34">
        <f>'Other Stuff'!AM117*Scores!$E480</f>
        <v>0</v>
      </c>
      <c r="AM480" s="34">
        <f>'Other Stuff'!AN117*Scores!$E480</f>
        <v>0</v>
      </c>
      <c r="AN480" s="34">
        <f>'Other Stuff'!AO117*Scores!$E480</f>
        <v>0</v>
      </c>
      <c r="AO480" s="34">
        <f>'Other Stuff'!AP117*Scores!$E480</f>
        <v>0</v>
      </c>
      <c r="AP480" s="34">
        <f>'Other Stuff'!AQ117*Scores!$E480</f>
        <v>0</v>
      </c>
      <c r="AQ480" s="34">
        <f>'Other Stuff'!AR117*Scores!$E480</f>
        <v>0</v>
      </c>
      <c r="AR480" s="34">
        <f>'Other Stuff'!AS117*Scores!$E480</f>
        <v>0</v>
      </c>
      <c r="AS480" s="34">
        <f>'Other Stuff'!AT117*Scores!$E480</f>
        <v>0</v>
      </c>
      <c r="AT480" s="34">
        <f>'Other Stuff'!AU117*Scores!$E480</f>
        <v>0</v>
      </c>
      <c r="AU480" s="34">
        <f>'Other Stuff'!AV117*Scores!$E480</f>
        <v>0</v>
      </c>
      <c r="AV480" s="34">
        <f>'Other Stuff'!AW117*Scores!$E480</f>
        <v>0</v>
      </c>
      <c r="AW480" s="34">
        <f>'Other Stuff'!AX117*Scores!$E480</f>
        <v>0</v>
      </c>
      <c r="AX480" s="34">
        <f>'Other Stuff'!AY117*Scores!$E480</f>
        <v>0</v>
      </c>
      <c r="AY480" s="34">
        <f>'Other Stuff'!AZ117*Scores!$E480</f>
        <v>0</v>
      </c>
      <c r="AZ480" s="34">
        <f>'Other Stuff'!BA117*Scores!$E480</f>
        <v>0</v>
      </c>
    </row>
    <row r="481" spans="1:52" x14ac:dyDescent="0.3">
      <c r="A481">
        <f>'Other Stuff'!A118</f>
        <v>614</v>
      </c>
      <c r="B481" t="s">
        <v>654</v>
      </c>
      <c r="C481">
        <f>'Other Stuff'!D118</f>
        <v>0</v>
      </c>
      <c r="D481" s="34">
        <f>'Other Stuff'!E118</f>
        <v>0</v>
      </c>
      <c r="E481" s="34">
        <f>'Other Stuff'!F118</f>
        <v>0</v>
      </c>
      <c r="G481" s="34">
        <f>'Other Stuff'!H118*Scores!$E481</f>
        <v>0</v>
      </c>
      <c r="H481" s="34">
        <f>'Other Stuff'!I118*Scores!$E481</f>
        <v>0</v>
      </c>
      <c r="I481" s="34">
        <f>'Other Stuff'!J118*Scores!$E481</f>
        <v>0</v>
      </c>
      <c r="J481" s="34">
        <f>'Other Stuff'!K118*Scores!$E481</f>
        <v>0</v>
      </c>
      <c r="K481" s="34">
        <f>'Other Stuff'!L118*Scores!$E481</f>
        <v>0</v>
      </c>
      <c r="L481" s="34">
        <f>'Other Stuff'!M118*Scores!$E481</f>
        <v>0</v>
      </c>
      <c r="M481" s="34">
        <f>'Other Stuff'!N118*Scores!$E481</f>
        <v>0</v>
      </c>
      <c r="N481" s="34">
        <f>'Other Stuff'!O118*Scores!$E481</f>
        <v>0</v>
      </c>
      <c r="O481" s="34">
        <f>'Other Stuff'!P118*Scores!$E481</f>
        <v>0</v>
      </c>
      <c r="P481" s="34">
        <f>'Other Stuff'!Q118*Scores!$E481</f>
        <v>0</v>
      </c>
      <c r="Q481" s="34">
        <f>'Other Stuff'!R118*Scores!$E481</f>
        <v>0</v>
      </c>
      <c r="R481" s="34">
        <f>'Other Stuff'!S118*Scores!$E481</f>
        <v>0</v>
      </c>
      <c r="S481" s="34">
        <f>'Other Stuff'!T118*Scores!$E481</f>
        <v>0</v>
      </c>
      <c r="T481" s="34">
        <f>'Other Stuff'!U118*Scores!$E481</f>
        <v>0</v>
      </c>
      <c r="U481" s="34">
        <f>'Other Stuff'!V118*Scores!$E481</f>
        <v>0</v>
      </c>
      <c r="V481" s="34">
        <f>'Other Stuff'!W118*Scores!$E481</f>
        <v>0</v>
      </c>
      <c r="W481" s="34">
        <f>'Other Stuff'!X118*Scores!$E481</f>
        <v>0</v>
      </c>
      <c r="X481" s="34">
        <f>'Other Stuff'!Y118*Scores!$E481</f>
        <v>0</v>
      </c>
      <c r="Y481" s="34">
        <f>'Other Stuff'!Z118*Scores!$E481</f>
        <v>0</v>
      </c>
      <c r="Z481" s="34">
        <f>'Other Stuff'!AA118*Scores!$E481</f>
        <v>0</v>
      </c>
      <c r="AA481" s="34">
        <f>'Other Stuff'!AB118*Scores!$E481</f>
        <v>0</v>
      </c>
      <c r="AB481" s="34">
        <f>'Other Stuff'!AC118*Scores!$E481</f>
        <v>0</v>
      </c>
      <c r="AC481" s="34">
        <f>'Other Stuff'!AD118*Scores!$E481</f>
        <v>0</v>
      </c>
      <c r="AD481" s="34">
        <f>'Other Stuff'!AE118*Scores!$E481</f>
        <v>0</v>
      </c>
      <c r="AE481" s="34">
        <f>'Other Stuff'!AF118*Scores!$E481</f>
        <v>0</v>
      </c>
      <c r="AF481" s="34">
        <f>'Other Stuff'!AG118*Scores!$E481</f>
        <v>0</v>
      </c>
      <c r="AG481" s="34">
        <f>'Other Stuff'!AH118*Scores!$E481</f>
        <v>0</v>
      </c>
      <c r="AH481" s="34">
        <f>'Other Stuff'!AI118*Scores!$E481</f>
        <v>0</v>
      </c>
      <c r="AI481" s="34">
        <f>'Other Stuff'!AJ118*Scores!$E481</f>
        <v>0</v>
      </c>
      <c r="AJ481" s="34">
        <f>'Other Stuff'!AK118*Scores!$E481</f>
        <v>0</v>
      </c>
      <c r="AK481" s="34">
        <f>'Other Stuff'!AL118*Scores!$E481</f>
        <v>0</v>
      </c>
      <c r="AL481" s="34">
        <f>'Other Stuff'!AM118*Scores!$E481</f>
        <v>0</v>
      </c>
      <c r="AM481" s="34">
        <f>'Other Stuff'!AN118*Scores!$E481</f>
        <v>0</v>
      </c>
      <c r="AN481" s="34">
        <f>'Other Stuff'!AO118*Scores!$E481</f>
        <v>0</v>
      </c>
      <c r="AO481" s="34">
        <f>'Other Stuff'!AP118*Scores!$E481</f>
        <v>0</v>
      </c>
      <c r="AP481" s="34">
        <f>'Other Stuff'!AQ118*Scores!$E481</f>
        <v>0</v>
      </c>
      <c r="AQ481" s="34">
        <f>'Other Stuff'!AR118*Scores!$E481</f>
        <v>0</v>
      </c>
      <c r="AR481" s="34">
        <f>'Other Stuff'!AS118*Scores!$E481</f>
        <v>0</v>
      </c>
      <c r="AS481" s="34">
        <f>'Other Stuff'!AT118*Scores!$E481</f>
        <v>0</v>
      </c>
      <c r="AT481" s="34">
        <f>'Other Stuff'!AU118*Scores!$E481</f>
        <v>0</v>
      </c>
      <c r="AU481" s="34">
        <f>'Other Stuff'!AV118*Scores!$E481</f>
        <v>0</v>
      </c>
      <c r="AV481" s="34">
        <f>'Other Stuff'!AW118*Scores!$E481</f>
        <v>0</v>
      </c>
      <c r="AW481" s="34">
        <f>'Other Stuff'!AX118*Scores!$E481</f>
        <v>0</v>
      </c>
      <c r="AX481" s="34">
        <f>'Other Stuff'!AY118*Scores!$E481</f>
        <v>0</v>
      </c>
      <c r="AY481" s="34">
        <f>'Other Stuff'!AZ118*Scores!$E481</f>
        <v>0</v>
      </c>
      <c r="AZ481" s="34">
        <f>'Other Stuff'!BA118*Scores!$E481</f>
        <v>0</v>
      </c>
    </row>
    <row r="482" spans="1:52" x14ac:dyDescent="0.3">
      <c r="A482">
        <f>'Other Stuff'!A119</f>
        <v>615</v>
      </c>
      <c r="B482" t="s">
        <v>654</v>
      </c>
      <c r="C482">
        <f>'Other Stuff'!D119</f>
        <v>0</v>
      </c>
      <c r="D482" s="34">
        <f>'Other Stuff'!E119</f>
        <v>0</v>
      </c>
      <c r="E482" s="34">
        <f>'Other Stuff'!F119</f>
        <v>0</v>
      </c>
      <c r="G482" s="34">
        <f>'Other Stuff'!H119*Scores!$E482</f>
        <v>0</v>
      </c>
      <c r="H482" s="34">
        <f>'Other Stuff'!I119*Scores!$E482</f>
        <v>0</v>
      </c>
      <c r="I482" s="34">
        <f>'Other Stuff'!J119*Scores!$E482</f>
        <v>0</v>
      </c>
      <c r="J482" s="34">
        <f>'Other Stuff'!K119*Scores!$E482</f>
        <v>0</v>
      </c>
      <c r="K482" s="34">
        <f>'Other Stuff'!L119*Scores!$E482</f>
        <v>0</v>
      </c>
      <c r="L482" s="34">
        <f>'Other Stuff'!M119*Scores!$E482</f>
        <v>0</v>
      </c>
      <c r="M482" s="34">
        <f>'Other Stuff'!N119*Scores!$E482</f>
        <v>0</v>
      </c>
      <c r="N482" s="34">
        <f>'Other Stuff'!O119*Scores!$E482</f>
        <v>0</v>
      </c>
      <c r="O482" s="34">
        <f>'Other Stuff'!P119*Scores!$E482</f>
        <v>0</v>
      </c>
      <c r="P482" s="34">
        <f>'Other Stuff'!Q119*Scores!$E482</f>
        <v>0</v>
      </c>
      <c r="Q482" s="34">
        <f>'Other Stuff'!R119*Scores!$E482</f>
        <v>0</v>
      </c>
      <c r="R482" s="34">
        <f>'Other Stuff'!S119*Scores!$E482</f>
        <v>0</v>
      </c>
      <c r="S482" s="34">
        <f>'Other Stuff'!T119*Scores!$E482</f>
        <v>0</v>
      </c>
      <c r="T482" s="34">
        <f>'Other Stuff'!U119*Scores!$E482</f>
        <v>0</v>
      </c>
      <c r="U482" s="34">
        <f>'Other Stuff'!V119*Scores!$E482</f>
        <v>0</v>
      </c>
      <c r="V482" s="34">
        <f>'Other Stuff'!W119*Scores!$E482</f>
        <v>0</v>
      </c>
      <c r="W482" s="34">
        <f>'Other Stuff'!X119*Scores!$E482</f>
        <v>0</v>
      </c>
      <c r="X482" s="34">
        <f>'Other Stuff'!Y119*Scores!$E482</f>
        <v>0</v>
      </c>
      <c r="Y482" s="34">
        <f>'Other Stuff'!Z119*Scores!$E482</f>
        <v>0</v>
      </c>
      <c r="Z482" s="34">
        <f>'Other Stuff'!AA119*Scores!$E482</f>
        <v>0</v>
      </c>
      <c r="AA482" s="34">
        <f>'Other Stuff'!AB119*Scores!$E482</f>
        <v>0</v>
      </c>
      <c r="AB482" s="34">
        <f>'Other Stuff'!AC119*Scores!$E482</f>
        <v>0</v>
      </c>
      <c r="AC482" s="34">
        <f>'Other Stuff'!AD119*Scores!$E482</f>
        <v>0</v>
      </c>
      <c r="AD482" s="34">
        <f>'Other Stuff'!AE119*Scores!$E482</f>
        <v>0</v>
      </c>
      <c r="AE482" s="34">
        <f>'Other Stuff'!AF119*Scores!$E482</f>
        <v>0</v>
      </c>
      <c r="AF482" s="34">
        <f>'Other Stuff'!AG119*Scores!$E482</f>
        <v>0</v>
      </c>
      <c r="AG482" s="34">
        <f>'Other Stuff'!AH119*Scores!$E482</f>
        <v>0</v>
      </c>
      <c r="AH482" s="34">
        <f>'Other Stuff'!AI119*Scores!$E482</f>
        <v>0</v>
      </c>
      <c r="AI482" s="34">
        <f>'Other Stuff'!AJ119*Scores!$E482</f>
        <v>0</v>
      </c>
      <c r="AJ482" s="34">
        <f>'Other Stuff'!AK119*Scores!$E482</f>
        <v>0</v>
      </c>
      <c r="AK482" s="34">
        <f>'Other Stuff'!AL119*Scores!$E482</f>
        <v>0</v>
      </c>
      <c r="AL482" s="34">
        <f>'Other Stuff'!AM119*Scores!$E482</f>
        <v>0</v>
      </c>
      <c r="AM482" s="34">
        <f>'Other Stuff'!AN119*Scores!$E482</f>
        <v>0</v>
      </c>
      <c r="AN482" s="34">
        <f>'Other Stuff'!AO119*Scores!$E482</f>
        <v>0</v>
      </c>
      <c r="AO482" s="34">
        <f>'Other Stuff'!AP119*Scores!$E482</f>
        <v>0</v>
      </c>
      <c r="AP482" s="34">
        <f>'Other Stuff'!AQ119*Scores!$E482</f>
        <v>0</v>
      </c>
      <c r="AQ482" s="34">
        <f>'Other Stuff'!AR119*Scores!$E482</f>
        <v>0</v>
      </c>
      <c r="AR482" s="34">
        <f>'Other Stuff'!AS119*Scores!$E482</f>
        <v>0</v>
      </c>
      <c r="AS482" s="34">
        <f>'Other Stuff'!AT119*Scores!$E482</f>
        <v>0</v>
      </c>
      <c r="AT482" s="34">
        <f>'Other Stuff'!AU119*Scores!$E482</f>
        <v>0</v>
      </c>
      <c r="AU482" s="34">
        <f>'Other Stuff'!AV119*Scores!$E482</f>
        <v>0</v>
      </c>
      <c r="AV482" s="34">
        <f>'Other Stuff'!AW119*Scores!$E482</f>
        <v>0</v>
      </c>
      <c r="AW482" s="34">
        <f>'Other Stuff'!AX119*Scores!$E482</f>
        <v>0</v>
      </c>
      <c r="AX482" s="34">
        <f>'Other Stuff'!AY119*Scores!$E482</f>
        <v>0</v>
      </c>
      <c r="AY482" s="34">
        <f>'Other Stuff'!AZ119*Scores!$E482</f>
        <v>0</v>
      </c>
      <c r="AZ482" s="34">
        <f>'Other Stuff'!BA119*Scores!$E482</f>
        <v>0</v>
      </c>
    </row>
    <row r="483" spans="1:52" x14ac:dyDescent="0.3">
      <c r="A483">
        <f>'Other Stuff'!A120</f>
        <v>616</v>
      </c>
      <c r="B483" t="s">
        <v>654</v>
      </c>
      <c r="C483">
        <f>'Other Stuff'!D120</f>
        <v>0</v>
      </c>
      <c r="D483" s="34">
        <f>'Other Stuff'!E120</f>
        <v>0</v>
      </c>
      <c r="E483" s="34">
        <f>'Other Stuff'!F120</f>
        <v>0</v>
      </c>
      <c r="G483" s="34">
        <f>'Other Stuff'!H120*Scores!$E483</f>
        <v>0</v>
      </c>
      <c r="H483" s="34">
        <f>'Other Stuff'!I120*Scores!$E483</f>
        <v>0</v>
      </c>
      <c r="I483" s="34">
        <f>'Other Stuff'!J120*Scores!$E483</f>
        <v>0</v>
      </c>
      <c r="J483" s="34">
        <f>'Other Stuff'!K120*Scores!$E483</f>
        <v>0</v>
      </c>
      <c r="K483" s="34">
        <f>'Other Stuff'!L120*Scores!$E483</f>
        <v>0</v>
      </c>
      <c r="L483" s="34">
        <f>'Other Stuff'!M120*Scores!$E483</f>
        <v>0</v>
      </c>
      <c r="M483" s="34">
        <f>'Other Stuff'!N120*Scores!$E483</f>
        <v>0</v>
      </c>
      <c r="N483" s="34">
        <f>'Other Stuff'!O120*Scores!$E483</f>
        <v>0</v>
      </c>
      <c r="O483" s="34">
        <f>'Other Stuff'!P120*Scores!$E483</f>
        <v>0</v>
      </c>
      <c r="P483" s="34">
        <f>'Other Stuff'!Q120*Scores!$E483</f>
        <v>0</v>
      </c>
      <c r="Q483" s="34">
        <f>'Other Stuff'!R120*Scores!$E483</f>
        <v>0</v>
      </c>
      <c r="R483" s="34">
        <f>'Other Stuff'!S120*Scores!$E483</f>
        <v>0</v>
      </c>
      <c r="S483" s="34">
        <f>'Other Stuff'!T120*Scores!$E483</f>
        <v>0</v>
      </c>
      <c r="T483" s="34">
        <f>'Other Stuff'!U120*Scores!$E483</f>
        <v>0</v>
      </c>
      <c r="U483" s="34">
        <f>'Other Stuff'!V120*Scores!$E483</f>
        <v>0</v>
      </c>
      <c r="V483" s="34">
        <f>'Other Stuff'!W120*Scores!$E483</f>
        <v>0</v>
      </c>
      <c r="W483" s="34">
        <f>'Other Stuff'!X120*Scores!$E483</f>
        <v>0</v>
      </c>
      <c r="X483" s="34">
        <f>'Other Stuff'!Y120*Scores!$E483</f>
        <v>0</v>
      </c>
      <c r="Y483" s="34">
        <f>'Other Stuff'!Z120*Scores!$E483</f>
        <v>0</v>
      </c>
      <c r="Z483" s="34">
        <f>'Other Stuff'!AA120*Scores!$E483</f>
        <v>0</v>
      </c>
      <c r="AA483" s="34">
        <f>'Other Stuff'!AB120*Scores!$E483</f>
        <v>0</v>
      </c>
      <c r="AB483" s="34">
        <f>'Other Stuff'!AC120*Scores!$E483</f>
        <v>0</v>
      </c>
      <c r="AC483" s="34">
        <f>'Other Stuff'!AD120*Scores!$E483</f>
        <v>0</v>
      </c>
      <c r="AD483" s="34">
        <f>'Other Stuff'!AE120*Scores!$E483</f>
        <v>0</v>
      </c>
      <c r="AE483" s="34">
        <f>'Other Stuff'!AF120*Scores!$E483</f>
        <v>0</v>
      </c>
      <c r="AF483" s="34">
        <f>'Other Stuff'!AG120*Scores!$E483</f>
        <v>0</v>
      </c>
      <c r="AG483" s="34">
        <f>'Other Stuff'!AH120*Scores!$E483</f>
        <v>0</v>
      </c>
      <c r="AH483" s="34">
        <f>'Other Stuff'!AI120*Scores!$E483</f>
        <v>0</v>
      </c>
      <c r="AI483" s="34">
        <f>'Other Stuff'!AJ120*Scores!$E483</f>
        <v>0</v>
      </c>
      <c r="AJ483" s="34">
        <f>'Other Stuff'!AK120*Scores!$E483</f>
        <v>0</v>
      </c>
      <c r="AK483" s="34">
        <f>'Other Stuff'!AL120*Scores!$E483</f>
        <v>0</v>
      </c>
      <c r="AL483" s="34">
        <f>'Other Stuff'!AM120*Scores!$E483</f>
        <v>0</v>
      </c>
      <c r="AM483" s="34">
        <f>'Other Stuff'!AN120*Scores!$E483</f>
        <v>0</v>
      </c>
      <c r="AN483" s="34">
        <f>'Other Stuff'!AO120*Scores!$E483</f>
        <v>0</v>
      </c>
      <c r="AO483" s="34">
        <f>'Other Stuff'!AP120*Scores!$E483</f>
        <v>0</v>
      </c>
      <c r="AP483" s="34">
        <f>'Other Stuff'!AQ120*Scores!$E483</f>
        <v>0</v>
      </c>
      <c r="AQ483" s="34">
        <f>'Other Stuff'!AR120*Scores!$E483</f>
        <v>0</v>
      </c>
      <c r="AR483" s="34">
        <f>'Other Stuff'!AS120*Scores!$E483</f>
        <v>0</v>
      </c>
      <c r="AS483" s="34">
        <f>'Other Stuff'!AT120*Scores!$E483</f>
        <v>0</v>
      </c>
      <c r="AT483" s="34">
        <f>'Other Stuff'!AU120*Scores!$E483</f>
        <v>0</v>
      </c>
      <c r="AU483" s="34">
        <f>'Other Stuff'!AV120*Scores!$E483</f>
        <v>0</v>
      </c>
      <c r="AV483" s="34">
        <f>'Other Stuff'!AW120*Scores!$E483</f>
        <v>0</v>
      </c>
      <c r="AW483" s="34">
        <f>'Other Stuff'!AX120*Scores!$E483</f>
        <v>0</v>
      </c>
      <c r="AX483" s="34">
        <f>'Other Stuff'!AY120*Scores!$E483</f>
        <v>0</v>
      </c>
      <c r="AY483" s="34">
        <f>'Other Stuff'!AZ120*Scores!$E483</f>
        <v>0</v>
      </c>
      <c r="AZ483" s="34">
        <f>'Other Stuff'!BA120*Scores!$E483</f>
        <v>0</v>
      </c>
    </row>
    <row r="484" spans="1:52" x14ac:dyDescent="0.3">
      <c r="A484">
        <f>'Other Stuff'!A121</f>
        <v>617</v>
      </c>
      <c r="B484" t="s">
        <v>654</v>
      </c>
      <c r="C484">
        <f>'Other Stuff'!D121</f>
        <v>0</v>
      </c>
      <c r="D484" s="34">
        <f>'Other Stuff'!E121</f>
        <v>0</v>
      </c>
      <c r="E484" s="34">
        <f>'Other Stuff'!F121</f>
        <v>0</v>
      </c>
      <c r="G484" s="34">
        <f>'Other Stuff'!H121*Scores!$E484</f>
        <v>0</v>
      </c>
      <c r="H484" s="34">
        <f>'Other Stuff'!I121*Scores!$E484</f>
        <v>0</v>
      </c>
      <c r="I484" s="34">
        <f>'Other Stuff'!J121*Scores!$E484</f>
        <v>0</v>
      </c>
      <c r="J484" s="34">
        <f>'Other Stuff'!K121*Scores!$E484</f>
        <v>0</v>
      </c>
      <c r="K484" s="34">
        <f>'Other Stuff'!L121*Scores!$E484</f>
        <v>0</v>
      </c>
      <c r="L484" s="34">
        <f>'Other Stuff'!M121*Scores!$E484</f>
        <v>0</v>
      </c>
      <c r="M484" s="34">
        <f>'Other Stuff'!N121*Scores!$E484</f>
        <v>0</v>
      </c>
      <c r="N484" s="34">
        <f>'Other Stuff'!O121*Scores!$E484</f>
        <v>0</v>
      </c>
      <c r="O484" s="34">
        <f>'Other Stuff'!P121*Scores!$E484</f>
        <v>0</v>
      </c>
      <c r="P484" s="34">
        <f>'Other Stuff'!Q121*Scores!$E484</f>
        <v>0</v>
      </c>
      <c r="Q484" s="34">
        <f>'Other Stuff'!R121*Scores!$E484</f>
        <v>0</v>
      </c>
      <c r="R484" s="34">
        <f>'Other Stuff'!S121*Scores!$E484</f>
        <v>0</v>
      </c>
      <c r="S484" s="34">
        <f>'Other Stuff'!T121*Scores!$E484</f>
        <v>0</v>
      </c>
      <c r="T484" s="34">
        <f>'Other Stuff'!U121*Scores!$E484</f>
        <v>0</v>
      </c>
      <c r="U484" s="34">
        <f>'Other Stuff'!V121*Scores!$E484</f>
        <v>0</v>
      </c>
      <c r="V484" s="34">
        <f>'Other Stuff'!W121*Scores!$E484</f>
        <v>0</v>
      </c>
      <c r="W484" s="34">
        <f>'Other Stuff'!X121*Scores!$E484</f>
        <v>0</v>
      </c>
      <c r="X484" s="34">
        <f>'Other Stuff'!Y121*Scores!$E484</f>
        <v>0</v>
      </c>
      <c r="Y484" s="34">
        <f>'Other Stuff'!Z121*Scores!$E484</f>
        <v>0</v>
      </c>
      <c r="Z484" s="34">
        <f>'Other Stuff'!AA121*Scores!$E484</f>
        <v>0</v>
      </c>
      <c r="AA484" s="34">
        <f>'Other Stuff'!AB121*Scores!$E484</f>
        <v>0</v>
      </c>
      <c r="AB484" s="34">
        <f>'Other Stuff'!AC121*Scores!$E484</f>
        <v>0</v>
      </c>
      <c r="AC484" s="34">
        <f>'Other Stuff'!AD121*Scores!$E484</f>
        <v>0</v>
      </c>
      <c r="AD484" s="34">
        <f>'Other Stuff'!AE121*Scores!$E484</f>
        <v>0</v>
      </c>
      <c r="AE484" s="34">
        <f>'Other Stuff'!AF121*Scores!$E484</f>
        <v>0</v>
      </c>
      <c r="AF484" s="34">
        <f>'Other Stuff'!AG121*Scores!$E484</f>
        <v>0</v>
      </c>
      <c r="AG484" s="34">
        <f>'Other Stuff'!AH121*Scores!$E484</f>
        <v>0</v>
      </c>
      <c r="AH484" s="34">
        <f>'Other Stuff'!AI121*Scores!$E484</f>
        <v>0</v>
      </c>
      <c r="AI484" s="34">
        <f>'Other Stuff'!AJ121*Scores!$E484</f>
        <v>0</v>
      </c>
      <c r="AJ484" s="34">
        <f>'Other Stuff'!AK121*Scores!$E484</f>
        <v>0</v>
      </c>
      <c r="AK484" s="34">
        <f>'Other Stuff'!AL121*Scores!$E484</f>
        <v>0</v>
      </c>
      <c r="AL484" s="34">
        <f>'Other Stuff'!AM121*Scores!$E484</f>
        <v>0</v>
      </c>
      <c r="AM484" s="34">
        <f>'Other Stuff'!AN121*Scores!$E484</f>
        <v>0</v>
      </c>
      <c r="AN484" s="34">
        <f>'Other Stuff'!AO121*Scores!$E484</f>
        <v>0</v>
      </c>
      <c r="AO484" s="34">
        <f>'Other Stuff'!AP121*Scores!$E484</f>
        <v>0</v>
      </c>
      <c r="AP484" s="34">
        <f>'Other Stuff'!AQ121*Scores!$E484</f>
        <v>0</v>
      </c>
      <c r="AQ484" s="34">
        <f>'Other Stuff'!AR121*Scores!$E484</f>
        <v>0</v>
      </c>
      <c r="AR484" s="34">
        <f>'Other Stuff'!AS121*Scores!$E484</f>
        <v>0</v>
      </c>
      <c r="AS484" s="34">
        <f>'Other Stuff'!AT121*Scores!$E484</f>
        <v>0</v>
      </c>
      <c r="AT484" s="34">
        <f>'Other Stuff'!AU121*Scores!$E484</f>
        <v>0</v>
      </c>
      <c r="AU484" s="34">
        <f>'Other Stuff'!AV121*Scores!$E484</f>
        <v>0</v>
      </c>
      <c r="AV484" s="34">
        <f>'Other Stuff'!AW121*Scores!$E484</f>
        <v>0</v>
      </c>
      <c r="AW484" s="34">
        <f>'Other Stuff'!AX121*Scores!$E484</f>
        <v>0</v>
      </c>
      <c r="AX484" s="34">
        <f>'Other Stuff'!AY121*Scores!$E484</f>
        <v>0</v>
      </c>
      <c r="AY484" s="34">
        <f>'Other Stuff'!AZ121*Scores!$E484</f>
        <v>0</v>
      </c>
      <c r="AZ484" s="34">
        <f>'Other Stuff'!BA121*Scores!$E484</f>
        <v>0</v>
      </c>
    </row>
    <row r="485" spans="1:52" x14ac:dyDescent="0.3">
      <c r="A485">
        <f>'Other Stuff'!A122</f>
        <v>618</v>
      </c>
      <c r="B485" t="s">
        <v>654</v>
      </c>
      <c r="C485">
        <f>'Other Stuff'!D122</f>
        <v>0</v>
      </c>
      <c r="D485" s="34">
        <f>'Other Stuff'!E122</f>
        <v>0</v>
      </c>
      <c r="E485" s="34">
        <f>'Other Stuff'!F122</f>
        <v>0</v>
      </c>
      <c r="G485" s="34">
        <f>'Other Stuff'!H122*Scores!$E485</f>
        <v>0</v>
      </c>
      <c r="H485" s="34">
        <f>'Other Stuff'!I122*Scores!$E485</f>
        <v>0</v>
      </c>
      <c r="I485" s="34">
        <f>'Other Stuff'!J122*Scores!$E485</f>
        <v>0</v>
      </c>
      <c r="J485" s="34">
        <f>'Other Stuff'!K122*Scores!$E485</f>
        <v>0</v>
      </c>
      <c r="K485" s="34">
        <f>'Other Stuff'!L122*Scores!$E485</f>
        <v>0</v>
      </c>
      <c r="L485" s="34">
        <f>'Other Stuff'!M122*Scores!$E485</f>
        <v>0</v>
      </c>
      <c r="M485" s="34">
        <f>'Other Stuff'!N122*Scores!$E485</f>
        <v>0</v>
      </c>
      <c r="N485" s="34">
        <f>'Other Stuff'!O122*Scores!$E485</f>
        <v>0</v>
      </c>
      <c r="O485" s="34">
        <f>'Other Stuff'!P122*Scores!$E485</f>
        <v>0</v>
      </c>
      <c r="P485" s="34">
        <f>'Other Stuff'!Q122*Scores!$E485</f>
        <v>0</v>
      </c>
      <c r="Q485" s="34">
        <f>'Other Stuff'!R122*Scores!$E485</f>
        <v>0</v>
      </c>
      <c r="R485" s="34">
        <f>'Other Stuff'!S122*Scores!$E485</f>
        <v>0</v>
      </c>
      <c r="S485" s="34">
        <f>'Other Stuff'!T122*Scores!$E485</f>
        <v>0</v>
      </c>
      <c r="T485" s="34">
        <f>'Other Stuff'!U122*Scores!$E485</f>
        <v>0</v>
      </c>
      <c r="U485" s="34">
        <f>'Other Stuff'!V122*Scores!$E485</f>
        <v>0</v>
      </c>
      <c r="V485" s="34">
        <f>'Other Stuff'!W122*Scores!$E485</f>
        <v>0</v>
      </c>
      <c r="W485" s="34">
        <f>'Other Stuff'!X122*Scores!$E485</f>
        <v>0</v>
      </c>
      <c r="X485" s="34">
        <f>'Other Stuff'!Y122*Scores!$E485</f>
        <v>0</v>
      </c>
      <c r="Y485" s="34">
        <f>'Other Stuff'!Z122*Scores!$E485</f>
        <v>0</v>
      </c>
      <c r="Z485" s="34">
        <f>'Other Stuff'!AA122*Scores!$E485</f>
        <v>0</v>
      </c>
      <c r="AA485" s="34">
        <f>'Other Stuff'!AB122*Scores!$E485</f>
        <v>0</v>
      </c>
      <c r="AB485" s="34">
        <f>'Other Stuff'!AC122*Scores!$E485</f>
        <v>0</v>
      </c>
      <c r="AC485" s="34">
        <f>'Other Stuff'!AD122*Scores!$E485</f>
        <v>0</v>
      </c>
      <c r="AD485" s="34">
        <f>'Other Stuff'!AE122*Scores!$E485</f>
        <v>0</v>
      </c>
      <c r="AE485" s="34">
        <f>'Other Stuff'!AF122*Scores!$E485</f>
        <v>0</v>
      </c>
      <c r="AF485" s="34">
        <f>'Other Stuff'!AG122*Scores!$E485</f>
        <v>0</v>
      </c>
      <c r="AG485" s="34">
        <f>'Other Stuff'!AH122*Scores!$E485</f>
        <v>0</v>
      </c>
      <c r="AH485" s="34">
        <f>'Other Stuff'!AI122*Scores!$E485</f>
        <v>0</v>
      </c>
      <c r="AI485" s="34">
        <f>'Other Stuff'!AJ122*Scores!$E485</f>
        <v>0</v>
      </c>
      <c r="AJ485" s="34">
        <f>'Other Stuff'!AK122*Scores!$E485</f>
        <v>0</v>
      </c>
      <c r="AK485" s="34">
        <f>'Other Stuff'!AL122*Scores!$E485</f>
        <v>0</v>
      </c>
      <c r="AL485" s="34">
        <f>'Other Stuff'!AM122*Scores!$E485</f>
        <v>0</v>
      </c>
      <c r="AM485" s="34">
        <f>'Other Stuff'!AN122*Scores!$E485</f>
        <v>0</v>
      </c>
      <c r="AN485" s="34">
        <f>'Other Stuff'!AO122*Scores!$E485</f>
        <v>0</v>
      </c>
      <c r="AO485" s="34">
        <f>'Other Stuff'!AP122*Scores!$E485</f>
        <v>0</v>
      </c>
      <c r="AP485" s="34">
        <f>'Other Stuff'!AQ122*Scores!$E485</f>
        <v>0</v>
      </c>
      <c r="AQ485" s="34">
        <f>'Other Stuff'!AR122*Scores!$E485</f>
        <v>0</v>
      </c>
      <c r="AR485" s="34">
        <f>'Other Stuff'!AS122*Scores!$E485</f>
        <v>0</v>
      </c>
      <c r="AS485" s="34">
        <f>'Other Stuff'!AT122*Scores!$E485</f>
        <v>0</v>
      </c>
      <c r="AT485" s="34">
        <f>'Other Stuff'!AU122*Scores!$E485</f>
        <v>0</v>
      </c>
      <c r="AU485" s="34">
        <f>'Other Stuff'!AV122*Scores!$E485</f>
        <v>0</v>
      </c>
      <c r="AV485" s="34">
        <f>'Other Stuff'!AW122*Scores!$E485</f>
        <v>0</v>
      </c>
      <c r="AW485" s="34">
        <f>'Other Stuff'!AX122*Scores!$E485</f>
        <v>0</v>
      </c>
      <c r="AX485" s="34">
        <f>'Other Stuff'!AY122*Scores!$E485</f>
        <v>0</v>
      </c>
      <c r="AY485" s="34">
        <f>'Other Stuff'!AZ122*Scores!$E485</f>
        <v>0</v>
      </c>
      <c r="AZ485" s="34">
        <f>'Other Stuff'!BA122*Scores!$E485</f>
        <v>0</v>
      </c>
    </row>
    <row r="486" spans="1:52" x14ac:dyDescent="0.3">
      <c r="A486">
        <f>'Other Stuff'!A123</f>
        <v>619</v>
      </c>
      <c r="B486" t="s">
        <v>654</v>
      </c>
      <c r="C486">
        <f>'Other Stuff'!D123</f>
        <v>0</v>
      </c>
      <c r="D486" s="34">
        <f>'Other Stuff'!E123</f>
        <v>0</v>
      </c>
      <c r="E486" s="34">
        <f>'Other Stuff'!F123</f>
        <v>0</v>
      </c>
      <c r="G486" s="34">
        <f>'Other Stuff'!H123*Scores!$E486</f>
        <v>0</v>
      </c>
      <c r="H486" s="34">
        <f>'Other Stuff'!I123*Scores!$E486</f>
        <v>0</v>
      </c>
      <c r="I486" s="34">
        <f>'Other Stuff'!J123*Scores!$E486</f>
        <v>0</v>
      </c>
      <c r="J486" s="34">
        <f>'Other Stuff'!K123*Scores!$E486</f>
        <v>0</v>
      </c>
      <c r="K486" s="34">
        <f>'Other Stuff'!L123*Scores!$E486</f>
        <v>0</v>
      </c>
      <c r="L486" s="34">
        <f>'Other Stuff'!M123*Scores!$E486</f>
        <v>0</v>
      </c>
      <c r="M486" s="34">
        <f>'Other Stuff'!N123*Scores!$E486</f>
        <v>0</v>
      </c>
      <c r="N486" s="34">
        <f>'Other Stuff'!O123*Scores!$E486</f>
        <v>0</v>
      </c>
      <c r="O486" s="34">
        <f>'Other Stuff'!P123*Scores!$E486</f>
        <v>0</v>
      </c>
      <c r="P486" s="34">
        <f>'Other Stuff'!Q123*Scores!$E486</f>
        <v>0</v>
      </c>
      <c r="Q486" s="34">
        <f>'Other Stuff'!R123*Scores!$E486</f>
        <v>0</v>
      </c>
      <c r="R486" s="34">
        <f>'Other Stuff'!S123*Scores!$E486</f>
        <v>0</v>
      </c>
      <c r="S486" s="34">
        <f>'Other Stuff'!T123*Scores!$E486</f>
        <v>0</v>
      </c>
      <c r="T486" s="34">
        <f>'Other Stuff'!U123*Scores!$E486</f>
        <v>0</v>
      </c>
      <c r="U486" s="34">
        <f>'Other Stuff'!V123*Scores!$E486</f>
        <v>0</v>
      </c>
      <c r="V486" s="34">
        <f>'Other Stuff'!W123*Scores!$E486</f>
        <v>0</v>
      </c>
      <c r="W486" s="34">
        <f>'Other Stuff'!X123*Scores!$E486</f>
        <v>0</v>
      </c>
      <c r="X486" s="34">
        <f>'Other Stuff'!Y123*Scores!$E486</f>
        <v>0</v>
      </c>
      <c r="Y486" s="34">
        <f>'Other Stuff'!Z123*Scores!$E486</f>
        <v>0</v>
      </c>
      <c r="Z486" s="34">
        <f>'Other Stuff'!AA123*Scores!$E486</f>
        <v>0</v>
      </c>
      <c r="AA486" s="34">
        <f>'Other Stuff'!AB123*Scores!$E486</f>
        <v>0</v>
      </c>
      <c r="AB486" s="34">
        <f>'Other Stuff'!AC123*Scores!$E486</f>
        <v>0</v>
      </c>
      <c r="AC486" s="34">
        <f>'Other Stuff'!AD123*Scores!$E486</f>
        <v>0</v>
      </c>
      <c r="AD486" s="34">
        <f>'Other Stuff'!AE123*Scores!$E486</f>
        <v>0</v>
      </c>
      <c r="AE486" s="34">
        <f>'Other Stuff'!AF123*Scores!$E486</f>
        <v>0</v>
      </c>
      <c r="AF486" s="34">
        <f>'Other Stuff'!AG123*Scores!$E486</f>
        <v>0</v>
      </c>
      <c r="AG486" s="34">
        <f>'Other Stuff'!AH123*Scores!$E486</f>
        <v>0</v>
      </c>
      <c r="AH486" s="34">
        <f>'Other Stuff'!AI123*Scores!$E486</f>
        <v>0</v>
      </c>
      <c r="AI486" s="34">
        <f>'Other Stuff'!AJ123*Scores!$E486</f>
        <v>0</v>
      </c>
      <c r="AJ486" s="34">
        <f>'Other Stuff'!AK123*Scores!$E486</f>
        <v>0</v>
      </c>
      <c r="AK486" s="34">
        <f>'Other Stuff'!AL123*Scores!$E486</f>
        <v>0</v>
      </c>
      <c r="AL486" s="34">
        <f>'Other Stuff'!AM123*Scores!$E486</f>
        <v>0</v>
      </c>
      <c r="AM486" s="34">
        <f>'Other Stuff'!AN123*Scores!$E486</f>
        <v>0</v>
      </c>
      <c r="AN486" s="34">
        <f>'Other Stuff'!AO123*Scores!$E486</f>
        <v>0</v>
      </c>
      <c r="AO486" s="34">
        <f>'Other Stuff'!AP123*Scores!$E486</f>
        <v>0</v>
      </c>
      <c r="AP486" s="34">
        <f>'Other Stuff'!AQ123*Scores!$E486</f>
        <v>0</v>
      </c>
      <c r="AQ486" s="34">
        <f>'Other Stuff'!AR123*Scores!$E486</f>
        <v>0</v>
      </c>
      <c r="AR486" s="34">
        <f>'Other Stuff'!AS123*Scores!$E486</f>
        <v>0</v>
      </c>
      <c r="AS486" s="34">
        <f>'Other Stuff'!AT123*Scores!$E486</f>
        <v>0</v>
      </c>
      <c r="AT486" s="34">
        <f>'Other Stuff'!AU123*Scores!$E486</f>
        <v>0</v>
      </c>
      <c r="AU486" s="34">
        <f>'Other Stuff'!AV123*Scores!$E486</f>
        <v>0</v>
      </c>
      <c r="AV486" s="34">
        <f>'Other Stuff'!AW123*Scores!$E486</f>
        <v>0</v>
      </c>
      <c r="AW486" s="34">
        <f>'Other Stuff'!AX123*Scores!$E486</f>
        <v>0</v>
      </c>
      <c r="AX486" s="34">
        <f>'Other Stuff'!AY123*Scores!$E486</f>
        <v>0</v>
      </c>
      <c r="AY486" s="34">
        <f>'Other Stuff'!AZ123*Scores!$E486</f>
        <v>0</v>
      </c>
      <c r="AZ486" s="34">
        <f>'Other Stuff'!BA123*Scores!$E486</f>
        <v>0</v>
      </c>
    </row>
    <row r="487" spans="1:52" x14ac:dyDescent="0.3">
      <c r="A487">
        <f>'Other Stuff'!A124</f>
        <v>620</v>
      </c>
      <c r="B487" t="s">
        <v>654</v>
      </c>
      <c r="C487">
        <f>'Other Stuff'!D124</f>
        <v>0</v>
      </c>
      <c r="D487" s="34">
        <f>'Other Stuff'!E124</f>
        <v>0</v>
      </c>
      <c r="E487" s="34">
        <f>'Other Stuff'!F124</f>
        <v>0</v>
      </c>
      <c r="G487" s="34">
        <f>'Other Stuff'!H124*Scores!$E487</f>
        <v>0</v>
      </c>
      <c r="H487" s="34">
        <f>'Other Stuff'!I124*Scores!$E487</f>
        <v>0</v>
      </c>
      <c r="I487" s="34">
        <f>'Other Stuff'!J124*Scores!$E487</f>
        <v>0</v>
      </c>
      <c r="J487" s="34">
        <f>'Other Stuff'!K124*Scores!$E487</f>
        <v>0</v>
      </c>
      <c r="K487" s="34">
        <f>'Other Stuff'!L124*Scores!$E487</f>
        <v>0</v>
      </c>
      <c r="L487" s="34">
        <f>'Other Stuff'!M124*Scores!$E487</f>
        <v>0</v>
      </c>
      <c r="M487" s="34">
        <f>'Other Stuff'!N124*Scores!$E487</f>
        <v>0</v>
      </c>
      <c r="N487" s="34">
        <f>'Other Stuff'!O124*Scores!$E487</f>
        <v>0</v>
      </c>
      <c r="O487" s="34">
        <f>'Other Stuff'!P124*Scores!$E487</f>
        <v>0</v>
      </c>
      <c r="P487" s="34">
        <f>'Other Stuff'!Q124*Scores!$E487</f>
        <v>0</v>
      </c>
      <c r="Q487" s="34">
        <f>'Other Stuff'!R124*Scores!$E487</f>
        <v>0</v>
      </c>
      <c r="R487" s="34">
        <f>'Other Stuff'!S124*Scores!$E487</f>
        <v>0</v>
      </c>
      <c r="S487" s="34">
        <f>'Other Stuff'!T124*Scores!$E487</f>
        <v>0</v>
      </c>
      <c r="T487" s="34">
        <f>'Other Stuff'!U124*Scores!$E487</f>
        <v>0</v>
      </c>
      <c r="U487" s="34">
        <f>'Other Stuff'!V124*Scores!$E487</f>
        <v>0</v>
      </c>
      <c r="V487" s="34">
        <f>'Other Stuff'!W124*Scores!$E487</f>
        <v>0</v>
      </c>
      <c r="W487" s="34">
        <f>'Other Stuff'!X124*Scores!$E487</f>
        <v>0</v>
      </c>
      <c r="X487" s="34">
        <f>'Other Stuff'!Y124*Scores!$E487</f>
        <v>0</v>
      </c>
      <c r="Y487" s="34">
        <f>'Other Stuff'!Z124*Scores!$E487</f>
        <v>0</v>
      </c>
      <c r="Z487" s="34">
        <f>'Other Stuff'!AA124*Scores!$E487</f>
        <v>0</v>
      </c>
      <c r="AA487" s="34">
        <f>'Other Stuff'!AB124*Scores!$E487</f>
        <v>0</v>
      </c>
      <c r="AB487" s="34">
        <f>'Other Stuff'!AC124*Scores!$E487</f>
        <v>0</v>
      </c>
      <c r="AC487" s="34">
        <f>'Other Stuff'!AD124*Scores!$E487</f>
        <v>0</v>
      </c>
      <c r="AD487" s="34">
        <f>'Other Stuff'!AE124*Scores!$E487</f>
        <v>0</v>
      </c>
      <c r="AE487" s="34">
        <f>'Other Stuff'!AF124*Scores!$E487</f>
        <v>0</v>
      </c>
      <c r="AF487" s="34">
        <f>'Other Stuff'!AG124*Scores!$E487</f>
        <v>0</v>
      </c>
      <c r="AG487" s="34">
        <f>'Other Stuff'!AH124*Scores!$E487</f>
        <v>0</v>
      </c>
      <c r="AH487" s="34">
        <f>'Other Stuff'!AI124*Scores!$E487</f>
        <v>0</v>
      </c>
      <c r="AI487" s="34">
        <f>'Other Stuff'!AJ124*Scores!$E487</f>
        <v>0</v>
      </c>
      <c r="AJ487" s="34">
        <f>'Other Stuff'!AK124*Scores!$E487</f>
        <v>0</v>
      </c>
      <c r="AK487" s="34">
        <f>'Other Stuff'!AL124*Scores!$E487</f>
        <v>0</v>
      </c>
      <c r="AL487" s="34">
        <f>'Other Stuff'!AM124*Scores!$E487</f>
        <v>0</v>
      </c>
      <c r="AM487" s="34">
        <f>'Other Stuff'!AN124*Scores!$E487</f>
        <v>0</v>
      </c>
      <c r="AN487" s="34">
        <f>'Other Stuff'!AO124*Scores!$E487</f>
        <v>0</v>
      </c>
      <c r="AO487" s="34">
        <f>'Other Stuff'!AP124*Scores!$E487</f>
        <v>0</v>
      </c>
      <c r="AP487" s="34">
        <f>'Other Stuff'!AQ124*Scores!$E487</f>
        <v>0</v>
      </c>
      <c r="AQ487" s="34">
        <f>'Other Stuff'!AR124*Scores!$E487</f>
        <v>0</v>
      </c>
      <c r="AR487" s="34">
        <f>'Other Stuff'!AS124*Scores!$E487</f>
        <v>0</v>
      </c>
      <c r="AS487" s="34">
        <f>'Other Stuff'!AT124*Scores!$E487</f>
        <v>0</v>
      </c>
      <c r="AT487" s="34">
        <f>'Other Stuff'!AU124*Scores!$E487</f>
        <v>0</v>
      </c>
      <c r="AU487" s="34">
        <f>'Other Stuff'!AV124*Scores!$E487</f>
        <v>0</v>
      </c>
      <c r="AV487" s="34">
        <f>'Other Stuff'!AW124*Scores!$E487</f>
        <v>0</v>
      </c>
      <c r="AW487" s="34">
        <f>'Other Stuff'!AX124*Scores!$E487</f>
        <v>0</v>
      </c>
      <c r="AX487" s="34">
        <f>'Other Stuff'!AY124*Scores!$E487</f>
        <v>0</v>
      </c>
      <c r="AY487" s="34">
        <f>'Other Stuff'!AZ124*Scores!$E487</f>
        <v>0</v>
      </c>
      <c r="AZ487" s="34">
        <f>'Other Stuff'!BA124*Scores!$E487</f>
        <v>0</v>
      </c>
    </row>
    <row r="488" spans="1:52" x14ac:dyDescent="0.3">
      <c r="A488">
        <f>'Other Stuff'!A125</f>
        <v>621</v>
      </c>
      <c r="B488" t="s">
        <v>654</v>
      </c>
      <c r="C488">
        <f>'Other Stuff'!D125</f>
        <v>0</v>
      </c>
      <c r="D488" s="34">
        <f>'Other Stuff'!E125</f>
        <v>0</v>
      </c>
      <c r="E488" s="34">
        <f>'Other Stuff'!F125</f>
        <v>0</v>
      </c>
      <c r="G488" s="34">
        <f>'Other Stuff'!H125*Scores!$E488</f>
        <v>0</v>
      </c>
      <c r="H488" s="34">
        <f>'Other Stuff'!I125*Scores!$E488</f>
        <v>0</v>
      </c>
      <c r="I488" s="34">
        <f>'Other Stuff'!J125*Scores!$E488</f>
        <v>0</v>
      </c>
      <c r="J488" s="34">
        <f>'Other Stuff'!K125*Scores!$E488</f>
        <v>0</v>
      </c>
      <c r="K488" s="34">
        <f>'Other Stuff'!L125*Scores!$E488</f>
        <v>0</v>
      </c>
      <c r="L488" s="34">
        <f>'Other Stuff'!M125*Scores!$E488</f>
        <v>0</v>
      </c>
      <c r="M488" s="34">
        <f>'Other Stuff'!N125*Scores!$E488</f>
        <v>0</v>
      </c>
      <c r="N488" s="34">
        <f>'Other Stuff'!O125*Scores!$E488</f>
        <v>0</v>
      </c>
      <c r="O488" s="34">
        <f>'Other Stuff'!P125*Scores!$E488</f>
        <v>0</v>
      </c>
      <c r="P488" s="34">
        <f>'Other Stuff'!Q125*Scores!$E488</f>
        <v>0</v>
      </c>
      <c r="Q488" s="34">
        <f>'Other Stuff'!R125*Scores!$E488</f>
        <v>0</v>
      </c>
      <c r="R488" s="34">
        <f>'Other Stuff'!S125*Scores!$E488</f>
        <v>0</v>
      </c>
      <c r="S488" s="34">
        <f>'Other Stuff'!T125*Scores!$E488</f>
        <v>0</v>
      </c>
      <c r="T488" s="34">
        <f>'Other Stuff'!U125*Scores!$E488</f>
        <v>0</v>
      </c>
      <c r="U488" s="34">
        <f>'Other Stuff'!V125*Scores!$E488</f>
        <v>0</v>
      </c>
      <c r="V488" s="34">
        <f>'Other Stuff'!W125*Scores!$E488</f>
        <v>0</v>
      </c>
      <c r="W488" s="34">
        <f>'Other Stuff'!X125*Scores!$E488</f>
        <v>0</v>
      </c>
      <c r="X488" s="34">
        <f>'Other Stuff'!Y125*Scores!$E488</f>
        <v>0</v>
      </c>
      <c r="Y488" s="34">
        <f>'Other Stuff'!Z125*Scores!$E488</f>
        <v>0</v>
      </c>
      <c r="Z488" s="34">
        <f>'Other Stuff'!AA125*Scores!$E488</f>
        <v>0</v>
      </c>
      <c r="AA488" s="34">
        <f>'Other Stuff'!AB125*Scores!$E488</f>
        <v>0</v>
      </c>
      <c r="AB488" s="34">
        <f>'Other Stuff'!AC125*Scores!$E488</f>
        <v>0</v>
      </c>
      <c r="AC488" s="34">
        <f>'Other Stuff'!AD125*Scores!$E488</f>
        <v>0</v>
      </c>
      <c r="AD488" s="34">
        <f>'Other Stuff'!AE125*Scores!$E488</f>
        <v>0</v>
      </c>
      <c r="AE488" s="34">
        <f>'Other Stuff'!AF125*Scores!$E488</f>
        <v>0</v>
      </c>
      <c r="AF488" s="34">
        <f>'Other Stuff'!AG125*Scores!$E488</f>
        <v>0</v>
      </c>
      <c r="AG488" s="34">
        <f>'Other Stuff'!AH125*Scores!$E488</f>
        <v>0</v>
      </c>
      <c r="AH488" s="34">
        <f>'Other Stuff'!AI125*Scores!$E488</f>
        <v>0</v>
      </c>
      <c r="AI488" s="34">
        <f>'Other Stuff'!AJ125*Scores!$E488</f>
        <v>0</v>
      </c>
      <c r="AJ488" s="34">
        <f>'Other Stuff'!AK125*Scores!$E488</f>
        <v>0</v>
      </c>
      <c r="AK488" s="34">
        <f>'Other Stuff'!AL125*Scores!$E488</f>
        <v>0</v>
      </c>
      <c r="AL488" s="34">
        <f>'Other Stuff'!AM125*Scores!$E488</f>
        <v>0</v>
      </c>
      <c r="AM488" s="34">
        <f>'Other Stuff'!AN125*Scores!$E488</f>
        <v>0</v>
      </c>
      <c r="AN488" s="34">
        <f>'Other Stuff'!AO125*Scores!$E488</f>
        <v>0</v>
      </c>
      <c r="AO488" s="34">
        <f>'Other Stuff'!AP125*Scores!$E488</f>
        <v>0</v>
      </c>
      <c r="AP488" s="34">
        <f>'Other Stuff'!AQ125*Scores!$E488</f>
        <v>0</v>
      </c>
      <c r="AQ488" s="34">
        <f>'Other Stuff'!AR125*Scores!$E488</f>
        <v>0</v>
      </c>
      <c r="AR488" s="34">
        <f>'Other Stuff'!AS125*Scores!$E488</f>
        <v>0</v>
      </c>
      <c r="AS488" s="34">
        <f>'Other Stuff'!AT125*Scores!$E488</f>
        <v>0</v>
      </c>
      <c r="AT488" s="34">
        <f>'Other Stuff'!AU125*Scores!$E488</f>
        <v>0</v>
      </c>
      <c r="AU488" s="34">
        <f>'Other Stuff'!AV125*Scores!$E488</f>
        <v>0</v>
      </c>
      <c r="AV488" s="34">
        <f>'Other Stuff'!AW125*Scores!$E488</f>
        <v>0</v>
      </c>
      <c r="AW488" s="34">
        <f>'Other Stuff'!AX125*Scores!$E488</f>
        <v>0</v>
      </c>
      <c r="AX488" s="34">
        <f>'Other Stuff'!AY125*Scores!$E488</f>
        <v>0</v>
      </c>
      <c r="AY488" s="34">
        <f>'Other Stuff'!AZ125*Scores!$E488</f>
        <v>0</v>
      </c>
      <c r="AZ488" s="34">
        <f>'Other Stuff'!BA125*Scores!$E488</f>
        <v>0</v>
      </c>
    </row>
    <row r="489" spans="1:52" x14ac:dyDescent="0.3">
      <c r="A489">
        <f>'Other Stuff'!A126</f>
        <v>622</v>
      </c>
      <c r="B489" t="s">
        <v>654</v>
      </c>
      <c r="C489">
        <f>'Other Stuff'!D126</f>
        <v>0</v>
      </c>
      <c r="D489" s="34">
        <f>'Other Stuff'!E126</f>
        <v>0</v>
      </c>
      <c r="E489" s="34">
        <f>'Other Stuff'!F126</f>
        <v>0</v>
      </c>
      <c r="G489" s="34">
        <f>'Other Stuff'!H126*Scores!$E489</f>
        <v>0</v>
      </c>
      <c r="H489" s="34">
        <f>'Other Stuff'!I126*Scores!$E489</f>
        <v>0</v>
      </c>
      <c r="I489" s="34">
        <f>'Other Stuff'!J126*Scores!$E489</f>
        <v>0</v>
      </c>
      <c r="J489" s="34">
        <f>'Other Stuff'!K126*Scores!$E489</f>
        <v>0</v>
      </c>
      <c r="K489" s="34">
        <f>'Other Stuff'!L126*Scores!$E489</f>
        <v>0</v>
      </c>
      <c r="L489" s="34">
        <f>'Other Stuff'!M126*Scores!$E489</f>
        <v>0</v>
      </c>
      <c r="M489" s="34">
        <f>'Other Stuff'!N126*Scores!$E489</f>
        <v>0</v>
      </c>
      <c r="N489" s="34">
        <f>'Other Stuff'!O126*Scores!$E489</f>
        <v>0</v>
      </c>
      <c r="O489" s="34">
        <f>'Other Stuff'!P126*Scores!$E489</f>
        <v>0</v>
      </c>
      <c r="P489" s="34">
        <f>'Other Stuff'!Q126*Scores!$E489</f>
        <v>0</v>
      </c>
      <c r="Q489" s="34">
        <f>'Other Stuff'!R126*Scores!$E489</f>
        <v>0</v>
      </c>
      <c r="R489" s="34">
        <f>'Other Stuff'!S126*Scores!$E489</f>
        <v>0</v>
      </c>
      <c r="S489" s="34">
        <f>'Other Stuff'!T126*Scores!$E489</f>
        <v>0</v>
      </c>
      <c r="T489" s="34">
        <f>'Other Stuff'!U126*Scores!$E489</f>
        <v>0</v>
      </c>
      <c r="U489" s="34">
        <f>'Other Stuff'!V126*Scores!$E489</f>
        <v>0</v>
      </c>
      <c r="V489" s="34">
        <f>'Other Stuff'!W126*Scores!$E489</f>
        <v>0</v>
      </c>
      <c r="W489" s="34">
        <f>'Other Stuff'!X126*Scores!$E489</f>
        <v>0</v>
      </c>
      <c r="X489" s="34">
        <f>'Other Stuff'!Y126*Scores!$E489</f>
        <v>0</v>
      </c>
      <c r="Y489" s="34">
        <f>'Other Stuff'!Z126*Scores!$E489</f>
        <v>0</v>
      </c>
      <c r="Z489" s="34">
        <f>'Other Stuff'!AA126*Scores!$E489</f>
        <v>0</v>
      </c>
      <c r="AA489" s="34">
        <f>'Other Stuff'!AB126*Scores!$E489</f>
        <v>0</v>
      </c>
      <c r="AB489" s="34">
        <f>'Other Stuff'!AC126*Scores!$E489</f>
        <v>0</v>
      </c>
      <c r="AC489" s="34">
        <f>'Other Stuff'!AD126*Scores!$E489</f>
        <v>0</v>
      </c>
      <c r="AD489" s="34">
        <f>'Other Stuff'!AE126*Scores!$E489</f>
        <v>0</v>
      </c>
      <c r="AE489" s="34">
        <f>'Other Stuff'!AF126*Scores!$E489</f>
        <v>0</v>
      </c>
      <c r="AF489" s="34">
        <f>'Other Stuff'!AG126*Scores!$E489</f>
        <v>0</v>
      </c>
      <c r="AG489" s="34">
        <f>'Other Stuff'!AH126*Scores!$E489</f>
        <v>0</v>
      </c>
      <c r="AH489" s="34">
        <f>'Other Stuff'!AI126*Scores!$E489</f>
        <v>0</v>
      </c>
      <c r="AI489" s="34">
        <f>'Other Stuff'!AJ126*Scores!$E489</f>
        <v>0</v>
      </c>
      <c r="AJ489" s="34">
        <f>'Other Stuff'!AK126*Scores!$E489</f>
        <v>0</v>
      </c>
      <c r="AK489" s="34">
        <f>'Other Stuff'!AL126*Scores!$E489</f>
        <v>0</v>
      </c>
      <c r="AL489" s="34">
        <f>'Other Stuff'!AM126*Scores!$E489</f>
        <v>0</v>
      </c>
      <c r="AM489" s="34">
        <f>'Other Stuff'!AN126*Scores!$E489</f>
        <v>0</v>
      </c>
      <c r="AN489" s="34">
        <f>'Other Stuff'!AO126*Scores!$E489</f>
        <v>0</v>
      </c>
      <c r="AO489" s="34">
        <f>'Other Stuff'!AP126*Scores!$E489</f>
        <v>0</v>
      </c>
      <c r="AP489" s="34">
        <f>'Other Stuff'!AQ126*Scores!$E489</f>
        <v>0</v>
      </c>
      <c r="AQ489" s="34">
        <f>'Other Stuff'!AR126*Scores!$E489</f>
        <v>0</v>
      </c>
      <c r="AR489" s="34">
        <f>'Other Stuff'!AS126*Scores!$E489</f>
        <v>0</v>
      </c>
      <c r="AS489" s="34">
        <f>'Other Stuff'!AT126*Scores!$E489</f>
        <v>0</v>
      </c>
      <c r="AT489" s="34">
        <f>'Other Stuff'!AU126*Scores!$E489</f>
        <v>0</v>
      </c>
      <c r="AU489" s="34">
        <f>'Other Stuff'!AV126*Scores!$E489</f>
        <v>0</v>
      </c>
      <c r="AV489" s="34">
        <f>'Other Stuff'!AW126*Scores!$E489</f>
        <v>0</v>
      </c>
      <c r="AW489" s="34">
        <f>'Other Stuff'!AX126*Scores!$E489</f>
        <v>0</v>
      </c>
      <c r="AX489" s="34">
        <f>'Other Stuff'!AY126*Scores!$E489</f>
        <v>0</v>
      </c>
      <c r="AY489" s="34">
        <f>'Other Stuff'!AZ126*Scores!$E489</f>
        <v>0</v>
      </c>
      <c r="AZ489" s="34">
        <f>'Other Stuff'!BA126*Scores!$E489</f>
        <v>0</v>
      </c>
    </row>
    <row r="490" spans="1:52" x14ac:dyDescent="0.3">
      <c r="A490">
        <f>'Other Stuff'!A127</f>
        <v>623</v>
      </c>
      <c r="B490" t="s">
        <v>654</v>
      </c>
      <c r="C490">
        <f>'Other Stuff'!D127</f>
        <v>0</v>
      </c>
      <c r="D490" s="34">
        <f>'Other Stuff'!E127</f>
        <v>0</v>
      </c>
      <c r="E490" s="34">
        <f>'Other Stuff'!F127</f>
        <v>0</v>
      </c>
      <c r="G490" s="34">
        <f>'Other Stuff'!H127*Scores!$E490</f>
        <v>0</v>
      </c>
      <c r="H490" s="34">
        <f>'Other Stuff'!I127*Scores!$E490</f>
        <v>0</v>
      </c>
      <c r="I490" s="34">
        <f>'Other Stuff'!J127*Scores!$E490</f>
        <v>0</v>
      </c>
      <c r="J490" s="34">
        <f>'Other Stuff'!K127*Scores!$E490</f>
        <v>0</v>
      </c>
      <c r="K490" s="34">
        <f>'Other Stuff'!L127*Scores!$E490</f>
        <v>0</v>
      </c>
      <c r="L490" s="34">
        <f>'Other Stuff'!M127*Scores!$E490</f>
        <v>0</v>
      </c>
      <c r="M490" s="34">
        <f>'Other Stuff'!N127*Scores!$E490</f>
        <v>0</v>
      </c>
      <c r="N490" s="34">
        <f>'Other Stuff'!O127*Scores!$E490</f>
        <v>0</v>
      </c>
      <c r="O490" s="34">
        <f>'Other Stuff'!P127*Scores!$E490</f>
        <v>0</v>
      </c>
      <c r="P490" s="34">
        <f>'Other Stuff'!Q127*Scores!$E490</f>
        <v>0</v>
      </c>
      <c r="Q490" s="34">
        <f>'Other Stuff'!R127*Scores!$E490</f>
        <v>0</v>
      </c>
      <c r="R490" s="34">
        <f>'Other Stuff'!S127*Scores!$E490</f>
        <v>0</v>
      </c>
      <c r="S490" s="34">
        <f>'Other Stuff'!T127*Scores!$E490</f>
        <v>0</v>
      </c>
      <c r="T490" s="34">
        <f>'Other Stuff'!U127*Scores!$E490</f>
        <v>0</v>
      </c>
      <c r="U490" s="34">
        <f>'Other Stuff'!V127*Scores!$E490</f>
        <v>0</v>
      </c>
      <c r="V490" s="34">
        <f>'Other Stuff'!W127*Scores!$E490</f>
        <v>0</v>
      </c>
      <c r="W490" s="34">
        <f>'Other Stuff'!X127*Scores!$E490</f>
        <v>0</v>
      </c>
      <c r="X490" s="34">
        <f>'Other Stuff'!Y127*Scores!$E490</f>
        <v>0</v>
      </c>
      <c r="Y490" s="34">
        <f>'Other Stuff'!Z127*Scores!$E490</f>
        <v>0</v>
      </c>
      <c r="Z490" s="34">
        <f>'Other Stuff'!AA127*Scores!$E490</f>
        <v>0</v>
      </c>
      <c r="AA490" s="34">
        <f>'Other Stuff'!AB127*Scores!$E490</f>
        <v>0</v>
      </c>
      <c r="AB490" s="34">
        <f>'Other Stuff'!AC127*Scores!$E490</f>
        <v>0</v>
      </c>
      <c r="AC490" s="34">
        <f>'Other Stuff'!AD127*Scores!$E490</f>
        <v>0</v>
      </c>
      <c r="AD490" s="34">
        <f>'Other Stuff'!AE127*Scores!$E490</f>
        <v>0</v>
      </c>
      <c r="AE490" s="34">
        <f>'Other Stuff'!AF127*Scores!$E490</f>
        <v>0</v>
      </c>
      <c r="AF490" s="34">
        <f>'Other Stuff'!AG127*Scores!$E490</f>
        <v>0</v>
      </c>
      <c r="AG490" s="34">
        <f>'Other Stuff'!AH127*Scores!$E490</f>
        <v>0</v>
      </c>
      <c r="AH490" s="34">
        <f>'Other Stuff'!AI127*Scores!$E490</f>
        <v>0</v>
      </c>
      <c r="AI490" s="34">
        <f>'Other Stuff'!AJ127*Scores!$E490</f>
        <v>0</v>
      </c>
      <c r="AJ490" s="34">
        <f>'Other Stuff'!AK127*Scores!$E490</f>
        <v>0</v>
      </c>
      <c r="AK490" s="34">
        <f>'Other Stuff'!AL127*Scores!$E490</f>
        <v>0</v>
      </c>
      <c r="AL490" s="34">
        <f>'Other Stuff'!AM127*Scores!$E490</f>
        <v>0</v>
      </c>
      <c r="AM490" s="34">
        <f>'Other Stuff'!AN127*Scores!$E490</f>
        <v>0</v>
      </c>
      <c r="AN490" s="34">
        <f>'Other Stuff'!AO127*Scores!$E490</f>
        <v>0</v>
      </c>
      <c r="AO490" s="34">
        <f>'Other Stuff'!AP127*Scores!$E490</f>
        <v>0</v>
      </c>
      <c r="AP490" s="34">
        <f>'Other Stuff'!AQ127*Scores!$E490</f>
        <v>0</v>
      </c>
      <c r="AQ490" s="34">
        <f>'Other Stuff'!AR127*Scores!$E490</f>
        <v>0</v>
      </c>
      <c r="AR490" s="34">
        <f>'Other Stuff'!AS127*Scores!$E490</f>
        <v>0</v>
      </c>
      <c r="AS490" s="34">
        <f>'Other Stuff'!AT127*Scores!$E490</f>
        <v>0</v>
      </c>
      <c r="AT490" s="34">
        <f>'Other Stuff'!AU127*Scores!$E490</f>
        <v>0</v>
      </c>
      <c r="AU490" s="34">
        <f>'Other Stuff'!AV127*Scores!$E490</f>
        <v>0</v>
      </c>
      <c r="AV490" s="34">
        <f>'Other Stuff'!AW127*Scores!$E490</f>
        <v>0</v>
      </c>
      <c r="AW490" s="34">
        <f>'Other Stuff'!AX127*Scores!$E490</f>
        <v>0</v>
      </c>
      <c r="AX490" s="34">
        <f>'Other Stuff'!AY127*Scores!$E490</f>
        <v>0</v>
      </c>
      <c r="AY490" s="34">
        <f>'Other Stuff'!AZ127*Scores!$E490</f>
        <v>0</v>
      </c>
      <c r="AZ490" s="34">
        <f>'Other Stuff'!BA127*Scores!$E490</f>
        <v>0</v>
      </c>
    </row>
    <row r="491" spans="1:52" x14ac:dyDescent="0.3">
      <c r="A491">
        <f>'Other Stuff'!A128</f>
        <v>0</v>
      </c>
      <c r="B491" t="s">
        <v>654</v>
      </c>
      <c r="C491">
        <f>'Other Stuff'!D128</f>
        <v>0</v>
      </c>
      <c r="D491" s="34">
        <f>'Other Stuff'!E128</f>
        <v>0</v>
      </c>
      <c r="E491" s="34">
        <f>'Other Stuff'!F128</f>
        <v>0</v>
      </c>
      <c r="G491" s="34">
        <f>'Other Stuff'!H128*Scores!$E491</f>
        <v>0</v>
      </c>
      <c r="H491" s="34">
        <f>'Other Stuff'!I128*Scores!$E491</f>
        <v>0</v>
      </c>
      <c r="I491" s="34">
        <f>'Other Stuff'!J128*Scores!$E491</f>
        <v>0</v>
      </c>
      <c r="J491" s="34">
        <f>'Other Stuff'!K128*Scores!$E491</f>
        <v>0</v>
      </c>
      <c r="K491" s="34">
        <f>'Other Stuff'!L128*Scores!$E491</f>
        <v>0</v>
      </c>
      <c r="L491" s="34">
        <f>'Other Stuff'!M128*Scores!$E491</f>
        <v>0</v>
      </c>
      <c r="M491" s="34">
        <f>'Other Stuff'!N128*Scores!$E491</f>
        <v>0</v>
      </c>
      <c r="N491" s="34">
        <f>'Other Stuff'!O128*Scores!$E491</f>
        <v>0</v>
      </c>
      <c r="O491" s="34">
        <f>'Other Stuff'!P128*Scores!$E491</f>
        <v>0</v>
      </c>
      <c r="P491" s="34">
        <f>'Other Stuff'!Q128*Scores!$E491</f>
        <v>0</v>
      </c>
      <c r="Q491" s="34">
        <f>'Other Stuff'!R128*Scores!$E491</f>
        <v>0</v>
      </c>
      <c r="R491" s="34">
        <f>'Other Stuff'!S128*Scores!$E491</f>
        <v>0</v>
      </c>
      <c r="S491" s="34">
        <f>'Other Stuff'!T128*Scores!$E491</f>
        <v>0</v>
      </c>
      <c r="T491" s="34">
        <f>'Other Stuff'!U128*Scores!$E491</f>
        <v>0</v>
      </c>
      <c r="U491" s="34">
        <f>'Other Stuff'!V128*Scores!$E491</f>
        <v>0</v>
      </c>
      <c r="V491" s="34">
        <f>'Other Stuff'!W128*Scores!$E491</f>
        <v>0</v>
      </c>
      <c r="W491" s="34">
        <f>'Other Stuff'!X128*Scores!$E491</f>
        <v>0</v>
      </c>
      <c r="X491" s="34">
        <f>'Other Stuff'!Y128*Scores!$E491</f>
        <v>0</v>
      </c>
      <c r="Y491" s="34">
        <f>'Other Stuff'!Z128*Scores!$E491</f>
        <v>0</v>
      </c>
      <c r="Z491" s="34">
        <f>'Other Stuff'!AA128*Scores!$E491</f>
        <v>0</v>
      </c>
      <c r="AA491" s="34">
        <f>'Other Stuff'!AB128*Scores!$E491</f>
        <v>0</v>
      </c>
      <c r="AB491" s="34">
        <f>'Other Stuff'!AC128*Scores!$E491</f>
        <v>0</v>
      </c>
      <c r="AC491" s="34">
        <f>'Other Stuff'!AD128*Scores!$E491</f>
        <v>0</v>
      </c>
      <c r="AD491" s="34">
        <f>'Other Stuff'!AE128*Scores!$E491</f>
        <v>0</v>
      </c>
      <c r="AE491" s="34">
        <f>'Other Stuff'!AF128*Scores!$E491</f>
        <v>0</v>
      </c>
      <c r="AF491" s="34">
        <f>'Other Stuff'!AG128*Scores!$E491</f>
        <v>0</v>
      </c>
      <c r="AG491" s="34">
        <f>'Other Stuff'!AH128*Scores!$E491</f>
        <v>0</v>
      </c>
      <c r="AH491" s="34">
        <f>'Other Stuff'!AI128*Scores!$E491</f>
        <v>0</v>
      </c>
      <c r="AI491" s="34">
        <f>'Other Stuff'!AJ128*Scores!$E491</f>
        <v>0</v>
      </c>
      <c r="AJ491" s="34">
        <f>'Other Stuff'!AK128*Scores!$E491</f>
        <v>0</v>
      </c>
      <c r="AK491" s="34">
        <f>'Other Stuff'!AL128*Scores!$E491</f>
        <v>0</v>
      </c>
      <c r="AL491" s="34">
        <f>'Other Stuff'!AM128*Scores!$E491</f>
        <v>0</v>
      </c>
      <c r="AM491" s="34">
        <f>'Other Stuff'!AN128*Scores!$E491</f>
        <v>0</v>
      </c>
      <c r="AN491" s="34">
        <f>'Other Stuff'!AO128*Scores!$E491</f>
        <v>0</v>
      </c>
      <c r="AO491" s="34">
        <f>'Other Stuff'!AP128*Scores!$E491</f>
        <v>0</v>
      </c>
      <c r="AP491" s="34">
        <f>'Other Stuff'!AQ128*Scores!$E491</f>
        <v>0</v>
      </c>
      <c r="AQ491" s="34">
        <f>'Other Stuff'!AR128*Scores!$E491</f>
        <v>0</v>
      </c>
      <c r="AR491" s="34">
        <f>'Other Stuff'!AS128*Scores!$E491</f>
        <v>0</v>
      </c>
      <c r="AS491" s="34">
        <f>'Other Stuff'!AT128*Scores!$E491</f>
        <v>0</v>
      </c>
      <c r="AT491" s="34">
        <f>'Other Stuff'!AU128*Scores!$E491</f>
        <v>0</v>
      </c>
      <c r="AU491" s="34">
        <f>'Other Stuff'!AV128*Scores!$E491</f>
        <v>0</v>
      </c>
      <c r="AV491" s="34">
        <f>'Other Stuff'!AW128*Scores!$E491</f>
        <v>0</v>
      </c>
      <c r="AW491" s="34">
        <f>'Other Stuff'!AX128*Scores!$E491</f>
        <v>0</v>
      </c>
      <c r="AX491" s="34">
        <f>'Other Stuff'!AY128*Scores!$E491</f>
        <v>0</v>
      </c>
      <c r="AY491" s="34">
        <f>'Other Stuff'!AZ128*Scores!$E491</f>
        <v>0</v>
      </c>
      <c r="AZ491" s="34">
        <f>'Other Stuff'!BA128*Scores!$E491</f>
        <v>0</v>
      </c>
    </row>
    <row r="492" spans="1:52" x14ac:dyDescent="0.3">
      <c r="A492">
        <f>'Other Stuff'!A129</f>
        <v>0</v>
      </c>
      <c r="B492" t="s">
        <v>654</v>
      </c>
      <c r="C492">
        <f>'Other Stuff'!D129</f>
        <v>0</v>
      </c>
      <c r="D492" s="34">
        <f>'Other Stuff'!E129</f>
        <v>0</v>
      </c>
      <c r="E492" s="34">
        <f>'Other Stuff'!F129</f>
        <v>0</v>
      </c>
      <c r="G492" s="34">
        <f>'Other Stuff'!H129*Scores!$E492</f>
        <v>0</v>
      </c>
      <c r="H492" s="34">
        <f>'Other Stuff'!I129*Scores!$E492</f>
        <v>0</v>
      </c>
      <c r="I492" s="34">
        <f>'Other Stuff'!J129*Scores!$E492</f>
        <v>0</v>
      </c>
      <c r="J492" s="34">
        <f>'Other Stuff'!K129*Scores!$E492</f>
        <v>0</v>
      </c>
      <c r="K492" s="34">
        <f>'Other Stuff'!L129*Scores!$E492</f>
        <v>0</v>
      </c>
      <c r="L492" s="34">
        <f>'Other Stuff'!M129*Scores!$E492</f>
        <v>0</v>
      </c>
      <c r="M492" s="34">
        <f>'Other Stuff'!N129*Scores!$E492</f>
        <v>0</v>
      </c>
      <c r="N492" s="34">
        <f>'Other Stuff'!O129*Scores!$E492</f>
        <v>0</v>
      </c>
      <c r="O492" s="34">
        <f>'Other Stuff'!P129*Scores!$E492</f>
        <v>0</v>
      </c>
      <c r="P492" s="34">
        <f>'Other Stuff'!Q129*Scores!$E492</f>
        <v>0</v>
      </c>
      <c r="Q492" s="34">
        <f>'Other Stuff'!R129*Scores!$E492</f>
        <v>0</v>
      </c>
      <c r="R492" s="34">
        <f>'Other Stuff'!S129*Scores!$E492</f>
        <v>0</v>
      </c>
      <c r="S492" s="34">
        <f>'Other Stuff'!T129*Scores!$E492</f>
        <v>0</v>
      </c>
      <c r="T492" s="34">
        <f>'Other Stuff'!U129*Scores!$E492</f>
        <v>0</v>
      </c>
      <c r="U492" s="34">
        <f>'Other Stuff'!V129*Scores!$E492</f>
        <v>0</v>
      </c>
      <c r="V492" s="34">
        <f>'Other Stuff'!W129*Scores!$E492</f>
        <v>0</v>
      </c>
      <c r="W492" s="34">
        <f>'Other Stuff'!X129*Scores!$E492</f>
        <v>0</v>
      </c>
      <c r="X492" s="34">
        <f>'Other Stuff'!Y129*Scores!$E492</f>
        <v>0</v>
      </c>
      <c r="Y492" s="34">
        <f>'Other Stuff'!Z129*Scores!$E492</f>
        <v>0</v>
      </c>
      <c r="Z492" s="34">
        <f>'Other Stuff'!AA129*Scores!$E492</f>
        <v>0</v>
      </c>
      <c r="AA492" s="34">
        <f>'Other Stuff'!AB129*Scores!$E492</f>
        <v>0</v>
      </c>
      <c r="AB492" s="34">
        <f>'Other Stuff'!AC129*Scores!$E492</f>
        <v>0</v>
      </c>
      <c r="AC492" s="34">
        <f>'Other Stuff'!AD129*Scores!$E492</f>
        <v>0</v>
      </c>
      <c r="AD492" s="34">
        <f>'Other Stuff'!AE129*Scores!$E492</f>
        <v>0</v>
      </c>
      <c r="AE492" s="34">
        <f>'Other Stuff'!AF129*Scores!$E492</f>
        <v>0</v>
      </c>
      <c r="AF492" s="34">
        <f>'Other Stuff'!AG129*Scores!$E492</f>
        <v>0</v>
      </c>
      <c r="AG492" s="34">
        <f>'Other Stuff'!AH129*Scores!$E492</f>
        <v>0</v>
      </c>
      <c r="AH492" s="34">
        <f>'Other Stuff'!AI129*Scores!$E492</f>
        <v>0</v>
      </c>
      <c r="AI492" s="34">
        <f>'Other Stuff'!AJ129*Scores!$E492</f>
        <v>0</v>
      </c>
      <c r="AJ492" s="34">
        <f>'Other Stuff'!AK129*Scores!$E492</f>
        <v>0</v>
      </c>
      <c r="AK492" s="34">
        <f>'Other Stuff'!AL129*Scores!$E492</f>
        <v>0</v>
      </c>
      <c r="AL492" s="34">
        <f>'Other Stuff'!AM129*Scores!$E492</f>
        <v>0</v>
      </c>
      <c r="AM492" s="34">
        <f>'Other Stuff'!AN129*Scores!$E492</f>
        <v>0</v>
      </c>
      <c r="AN492" s="34">
        <f>'Other Stuff'!AO129*Scores!$E492</f>
        <v>0</v>
      </c>
      <c r="AO492" s="34">
        <f>'Other Stuff'!AP129*Scores!$E492</f>
        <v>0</v>
      </c>
      <c r="AP492" s="34">
        <f>'Other Stuff'!AQ129*Scores!$E492</f>
        <v>0</v>
      </c>
      <c r="AQ492" s="34">
        <f>'Other Stuff'!AR129*Scores!$E492</f>
        <v>0</v>
      </c>
      <c r="AR492" s="34">
        <f>'Other Stuff'!AS129*Scores!$E492</f>
        <v>0</v>
      </c>
      <c r="AS492" s="34">
        <f>'Other Stuff'!AT129*Scores!$E492</f>
        <v>0</v>
      </c>
      <c r="AT492" s="34">
        <f>'Other Stuff'!AU129*Scores!$E492</f>
        <v>0</v>
      </c>
      <c r="AU492" s="34">
        <f>'Other Stuff'!AV129*Scores!$E492</f>
        <v>0</v>
      </c>
      <c r="AV492" s="34">
        <f>'Other Stuff'!AW129*Scores!$E492</f>
        <v>0</v>
      </c>
      <c r="AW492" s="34">
        <f>'Other Stuff'!AX129*Scores!$E492</f>
        <v>0</v>
      </c>
      <c r="AX492" s="34">
        <f>'Other Stuff'!AY129*Scores!$E492</f>
        <v>0</v>
      </c>
      <c r="AY492" s="34">
        <f>'Other Stuff'!AZ129*Scores!$E492</f>
        <v>0</v>
      </c>
      <c r="AZ492" s="34">
        <f>'Other Stuff'!BA129*Scores!$E492</f>
        <v>0</v>
      </c>
    </row>
    <row r="493" spans="1:52" x14ac:dyDescent="0.3">
      <c r="A493">
        <f>'Other Stuff'!A130</f>
        <v>0</v>
      </c>
      <c r="B493" t="s">
        <v>654</v>
      </c>
      <c r="C493">
        <f>'Other Stuff'!D130</f>
        <v>0</v>
      </c>
      <c r="D493" s="34">
        <f>'Other Stuff'!E130</f>
        <v>0</v>
      </c>
      <c r="E493" s="34">
        <f>'Other Stuff'!F130</f>
        <v>0</v>
      </c>
      <c r="G493" s="34">
        <f>'Other Stuff'!H130*Scores!$E493</f>
        <v>0</v>
      </c>
      <c r="H493" s="34">
        <f>'Other Stuff'!I130*Scores!$E493</f>
        <v>0</v>
      </c>
      <c r="I493" s="34">
        <f>'Other Stuff'!J130*Scores!$E493</f>
        <v>0</v>
      </c>
      <c r="J493" s="34">
        <f>'Other Stuff'!K130*Scores!$E493</f>
        <v>0</v>
      </c>
      <c r="K493" s="34">
        <f>'Other Stuff'!L130*Scores!$E493</f>
        <v>0</v>
      </c>
      <c r="L493" s="34">
        <f>'Other Stuff'!M130*Scores!$E493</f>
        <v>0</v>
      </c>
      <c r="M493" s="34">
        <f>'Other Stuff'!N130*Scores!$E493</f>
        <v>0</v>
      </c>
      <c r="N493" s="34">
        <f>'Other Stuff'!O130*Scores!$E493</f>
        <v>0</v>
      </c>
      <c r="O493" s="34">
        <f>'Other Stuff'!P130*Scores!$E493</f>
        <v>0</v>
      </c>
      <c r="P493" s="34">
        <f>'Other Stuff'!Q130*Scores!$E493</f>
        <v>0</v>
      </c>
      <c r="Q493" s="34">
        <f>'Other Stuff'!R130*Scores!$E493</f>
        <v>0</v>
      </c>
      <c r="R493" s="34">
        <f>'Other Stuff'!S130*Scores!$E493</f>
        <v>0</v>
      </c>
      <c r="S493" s="34">
        <f>'Other Stuff'!T130*Scores!$E493</f>
        <v>0</v>
      </c>
      <c r="T493" s="34">
        <f>'Other Stuff'!U130*Scores!$E493</f>
        <v>0</v>
      </c>
      <c r="U493" s="34">
        <f>'Other Stuff'!V130*Scores!$E493</f>
        <v>0</v>
      </c>
      <c r="V493" s="34">
        <f>'Other Stuff'!W130*Scores!$E493</f>
        <v>0</v>
      </c>
      <c r="W493" s="34">
        <f>'Other Stuff'!X130*Scores!$E493</f>
        <v>0</v>
      </c>
      <c r="X493" s="34">
        <f>'Other Stuff'!Y130*Scores!$E493</f>
        <v>0</v>
      </c>
      <c r="Y493" s="34">
        <f>'Other Stuff'!Z130*Scores!$E493</f>
        <v>0</v>
      </c>
      <c r="Z493" s="34">
        <f>'Other Stuff'!AA130*Scores!$E493</f>
        <v>0</v>
      </c>
      <c r="AA493" s="34">
        <f>'Other Stuff'!AB130*Scores!$E493</f>
        <v>0</v>
      </c>
      <c r="AB493" s="34">
        <f>'Other Stuff'!AC130*Scores!$E493</f>
        <v>0</v>
      </c>
      <c r="AC493" s="34">
        <f>'Other Stuff'!AD130*Scores!$E493</f>
        <v>0</v>
      </c>
      <c r="AD493" s="34">
        <f>'Other Stuff'!AE130*Scores!$E493</f>
        <v>0</v>
      </c>
      <c r="AE493" s="34">
        <f>'Other Stuff'!AF130*Scores!$E493</f>
        <v>0</v>
      </c>
      <c r="AF493" s="34">
        <f>'Other Stuff'!AG130*Scores!$E493</f>
        <v>0</v>
      </c>
      <c r="AG493" s="34">
        <f>'Other Stuff'!AH130*Scores!$E493</f>
        <v>0</v>
      </c>
      <c r="AH493" s="34">
        <f>'Other Stuff'!AI130*Scores!$E493</f>
        <v>0</v>
      </c>
      <c r="AI493" s="34">
        <f>'Other Stuff'!AJ130*Scores!$E493</f>
        <v>0</v>
      </c>
      <c r="AJ493" s="34">
        <f>'Other Stuff'!AK130*Scores!$E493</f>
        <v>0</v>
      </c>
      <c r="AK493" s="34">
        <f>'Other Stuff'!AL130*Scores!$E493</f>
        <v>0</v>
      </c>
      <c r="AL493" s="34">
        <f>'Other Stuff'!AM130*Scores!$E493</f>
        <v>0</v>
      </c>
      <c r="AM493" s="34">
        <f>'Other Stuff'!AN130*Scores!$E493</f>
        <v>0</v>
      </c>
      <c r="AN493" s="34">
        <f>'Other Stuff'!AO130*Scores!$E493</f>
        <v>0</v>
      </c>
      <c r="AO493" s="34">
        <f>'Other Stuff'!AP130*Scores!$E493</f>
        <v>0</v>
      </c>
      <c r="AP493" s="34">
        <f>'Other Stuff'!AQ130*Scores!$E493</f>
        <v>0</v>
      </c>
      <c r="AQ493" s="34">
        <f>'Other Stuff'!AR130*Scores!$E493</f>
        <v>0</v>
      </c>
      <c r="AR493" s="34">
        <f>'Other Stuff'!AS130*Scores!$E493</f>
        <v>0</v>
      </c>
      <c r="AS493" s="34">
        <f>'Other Stuff'!AT130*Scores!$E493</f>
        <v>0</v>
      </c>
      <c r="AT493" s="34">
        <f>'Other Stuff'!AU130*Scores!$E493</f>
        <v>0</v>
      </c>
      <c r="AU493" s="34">
        <f>'Other Stuff'!AV130*Scores!$E493</f>
        <v>0</v>
      </c>
      <c r="AV493" s="34">
        <f>'Other Stuff'!AW130*Scores!$E493</f>
        <v>0</v>
      </c>
      <c r="AW493" s="34">
        <f>'Other Stuff'!AX130*Scores!$E493</f>
        <v>0</v>
      </c>
      <c r="AX493" s="34">
        <f>'Other Stuff'!AY130*Scores!$E493</f>
        <v>0</v>
      </c>
      <c r="AY493" s="34">
        <f>'Other Stuff'!AZ130*Scores!$E493</f>
        <v>0</v>
      </c>
      <c r="AZ493" s="34">
        <f>'Other Stuff'!BA130*Scores!$E493</f>
        <v>0</v>
      </c>
    </row>
    <row r="494" spans="1:52" x14ac:dyDescent="0.3">
      <c r="A494">
        <f>'Other Stuff'!A131</f>
        <v>0</v>
      </c>
      <c r="B494" t="s">
        <v>654</v>
      </c>
      <c r="C494">
        <f>'Other Stuff'!D131</f>
        <v>0</v>
      </c>
      <c r="D494" s="34">
        <f>'Other Stuff'!E131</f>
        <v>0</v>
      </c>
      <c r="E494" s="34">
        <f>'Other Stuff'!F131</f>
        <v>0</v>
      </c>
      <c r="G494" s="34">
        <f>'Other Stuff'!H131*Scores!$E494</f>
        <v>0</v>
      </c>
      <c r="H494" s="34">
        <f>'Other Stuff'!I131*Scores!$E494</f>
        <v>0</v>
      </c>
      <c r="I494" s="34">
        <f>'Other Stuff'!J131*Scores!$E494</f>
        <v>0</v>
      </c>
      <c r="J494" s="34">
        <f>'Other Stuff'!K131*Scores!$E494</f>
        <v>0</v>
      </c>
      <c r="K494" s="34">
        <f>'Other Stuff'!L131*Scores!$E494</f>
        <v>0</v>
      </c>
      <c r="L494" s="34">
        <f>'Other Stuff'!M131*Scores!$E494</f>
        <v>0</v>
      </c>
      <c r="M494" s="34">
        <f>'Other Stuff'!N131*Scores!$E494</f>
        <v>0</v>
      </c>
      <c r="N494" s="34">
        <f>'Other Stuff'!O131*Scores!$E494</f>
        <v>0</v>
      </c>
      <c r="O494" s="34">
        <f>'Other Stuff'!P131*Scores!$E494</f>
        <v>0</v>
      </c>
      <c r="P494" s="34">
        <f>'Other Stuff'!Q131*Scores!$E494</f>
        <v>0</v>
      </c>
      <c r="Q494" s="34">
        <f>'Other Stuff'!R131*Scores!$E494</f>
        <v>0</v>
      </c>
      <c r="R494" s="34">
        <f>'Other Stuff'!S131*Scores!$E494</f>
        <v>0</v>
      </c>
      <c r="S494" s="34">
        <f>'Other Stuff'!T131*Scores!$E494</f>
        <v>0</v>
      </c>
      <c r="T494" s="34">
        <f>'Other Stuff'!U131*Scores!$E494</f>
        <v>0</v>
      </c>
      <c r="U494" s="34">
        <f>'Other Stuff'!V131*Scores!$E494</f>
        <v>0</v>
      </c>
      <c r="V494" s="34">
        <f>'Other Stuff'!W131*Scores!$E494</f>
        <v>0</v>
      </c>
      <c r="W494" s="34">
        <f>'Other Stuff'!X131*Scores!$E494</f>
        <v>0</v>
      </c>
      <c r="X494" s="34">
        <f>'Other Stuff'!Y131*Scores!$E494</f>
        <v>0</v>
      </c>
      <c r="Y494" s="34">
        <f>'Other Stuff'!Z131*Scores!$E494</f>
        <v>0</v>
      </c>
      <c r="Z494" s="34">
        <f>'Other Stuff'!AA131*Scores!$E494</f>
        <v>0</v>
      </c>
      <c r="AA494" s="34">
        <f>'Other Stuff'!AB131*Scores!$E494</f>
        <v>0</v>
      </c>
      <c r="AB494" s="34">
        <f>'Other Stuff'!AC131*Scores!$E494</f>
        <v>0</v>
      </c>
      <c r="AC494" s="34">
        <f>'Other Stuff'!AD131*Scores!$E494</f>
        <v>0</v>
      </c>
      <c r="AD494" s="34">
        <f>'Other Stuff'!AE131*Scores!$E494</f>
        <v>0</v>
      </c>
      <c r="AE494" s="34">
        <f>'Other Stuff'!AF131*Scores!$E494</f>
        <v>0</v>
      </c>
      <c r="AF494" s="34">
        <f>'Other Stuff'!AG131*Scores!$E494</f>
        <v>0</v>
      </c>
      <c r="AG494" s="34">
        <f>'Other Stuff'!AH131*Scores!$E494</f>
        <v>0</v>
      </c>
      <c r="AH494" s="34">
        <f>'Other Stuff'!AI131*Scores!$E494</f>
        <v>0</v>
      </c>
      <c r="AI494" s="34">
        <f>'Other Stuff'!AJ131*Scores!$E494</f>
        <v>0</v>
      </c>
      <c r="AJ494" s="34">
        <f>'Other Stuff'!AK131*Scores!$E494</f>
        <v>0</v>
      </c>
      <c r="AK494" s="34">
        <f>'Other Stuff'!AL131*Scores!$E494</f>
        <v>0</v>
      </c>
      <c r="AL494" s="34">
        <f>'Other Stuff'!AM131*Scores!$E494</f>
        <v>0</v>
      </c>
      <c r="AM494" s="34">
        <f>'Other Stuff'!AN131*Scores!$E494</f>
        <v>0</v>
      </c>
      <c r="AN494" s="34">
        <f>'Other Stuff'!AO131*Scores!$E494</f>
        <v>0</v>
      </c>
      <c r="AO494" s="34">
        <f>'Other Stuff'!AP131*Scores!$E494</f>
        <v>0</v>
      </c>
      <c r="AP494" s="34">
        <f>'Other Stuff'!AQ131*Scores!$E494</f>
        <v>0</v>
      </c>
      <c r="AQ494" s="34">
        <f>'Other Stuff'!AR131*Scores!$E494</f>
        <v>0</v>
      </c>
      <c r="AR494" s="34">
        <f>'Other Stuff'!AS131*Scores!$E494</f>
        <v>0</v>
      </c>
      <c r="AS494" s="34">
        <f>'Other Stuff'!AT131*Scores!$E494</f>
        <v>0</v>
      </c>
      <c r="AT494" s="34">
        <f>'Other Stuff'!AU131*Scores!$E494</f>
        <v>0</v>
      </c>
      <c r="AU494" s="34">
        <f>'Other Stuff'!AV131*Scores!$E494</f>
        <v>0</v>
      </c>
      <c r="AV494" s="34">
        <f>'Other Stuff'!AW131*Scores!$E494</f>
        <v>0</v>
      </c>
      <c r="AW494" s="34">
        <f>'Other Stuff'!AX131*Scores!$E494</f>
        <v>0</v>
      </c>
      <c r="AX494" s="34">
        <f>'Other Stuff'!AY131*Scores!$E494</f>
        <v>0</v>
      </c>
      <c r="AY494" s="34">
        <f>'Other Stuff'!AZ131*Scores!$E494</f>
        <v>0</v>
      </c>
      <c r="AZ494" s="34">
        <f>'Other Stuff'!BA131*Scores!$E494</f>
        <v>0</v>
      </c>
    </row>
    <row r="495" spans="1:52" x14ac:dyDescent="0.3">
      <c r="A495">
        <f>'Other Stuff'!A132</f>
        <v>0</v>
      </c>
      <c r="B495" t="s">
        <v>654</v>
      </c>
      <c r="C495">
        <f>'Other Stuff'!D132</f>
        <v>0</v>
      </c>
      <c r="D495" s="34">
        <f>'Other Stuff'!E132</f>
        <v>0</v>
      </c>
      <c r="E495" s="34">
        <f>'Other Stuff'!F132</f>
        <v>0</v>
      </c>
      <c r="G495" s="34">
        <f>'Other Stuff'!H132*Scores!$E495</f>
        <v>0</v>
      </c>
      <c r="H495" s="34">
        <f>'Other Stuff'!I132*Scores!$E495</f>
        <v>0</v>
      </c>
      <c r="I495" s="34">
        <f>'Other Stuff'!J132*Scores!$E495</f>
        <v>0</v>
      </c>
      <c r="J495" s="34">
        <f>'Other Stuff'!K132*Scores!$E495</f>
        <v>0</v>
      </c>
      <c r="K495" s="34">
        <f>'Other Stuff'!L132*Scores!$E495</f>
        <v>0</v>
      </c>
      <c r="L495" s="34">
        <f>'Other Stuff'!M132*Scores!$E495</f>
        <v>0</v>
      </c>
      <c r="M495" s="34">
        <f>'Other Stuff'!N132*Scores!$E495</f>
        <v>0</v>
      </c>
      <c r="N495" s="34">
        <f>'Other Stuff'!O132*Scores!$E495</f>
        <v>0</v>
      </c>
      <c r="O495" s="34">
        <f>'Other Stuff'!P132*Scores!$E495</f>
        <v>0</v>
      </c>
      <c r="P495" s="34">
        <f>'Other Stuff'!Q132*Scores!$E495</f>
        <v>0</v>
      </c>
      <c r="Q495" s="34">
        <f>'Other Stuff'!R132*Scores!$E495</f>
        <v>0</v>
      </c>
      <c r="R495" s="34">
        <f>'Other Stuff'!S132*Scores!$E495</f>
        <v>0</v>
      </c>
      <c r="S495" s="34">
        <f>'Other Stuff'!T132*Scores!$E495</f>
        <v>0</v>
      </c>
      <c r="T495" s="34">
        <f>'Other Stuff'!U132*Scores!$E495</f>
        <v>0</v>
      </c>
      <c r="U495" s="34">
        <f>'Other Stuff'!V132*Scores!$E495</f>
        <v>0</v>
      </c>
      <c r="V495" s="34">
        <f>'Other Stuff'!W132*Scores!$E495</f>
        <v>0</v>
      </c>
      <c r="W495" s="34">
        <f>'Other Stuff'!X132*Scores!$E495</f>
        <v>0</v>
      </c>
      <c r="X495" s="34">
        <f>'Other Stuff'!Y132*Scores!$E495</f>
        <v>0</v>
      </c>
      <c r="Y495" s="34">
        <f>'Other Stuff'!Z132*Scores!$E495</f>
        <v>0</v>
      </c>
      <c r="Z495" s="34">
        <f>'Other Stuff'!AA132*Scores!$E495</f>
        <v>0</v>
      </c>
      <c r="AA495" s="34">
        <f>'Other Stuff'!AB132*Scores!$E495</f>
        <v>0</v>
      </c>
      <c r="AB495" s="34">
        <f>'Other Stuff'!AC132*Scores!$E495</f>
        <v>0</v>
      </c>
      <c r="AC495" s="34">
        <f>'Other Stuff'!AD132*Scores!$E495</f>
        <v>0</v>
      </c>
      <c r="AD495" s="34">
        <f>'Other Stuff'!AE132*Scores!$E495</f>
        <v>0</v>
      </c>
      <c r="AE495" s="34">
        <f>'Other Stuff'!AF132*Scores!$E495</f>
        <v>0</v>
      </c>
      <c r="AF495" s="34">
        <f>'Other Stuff'!AG132*Scores!$E495</f>
        <v>0</v>
      </c>
      <c r="AG495" s="34">
        <f>'Other Stuff'!AH132*Scores!$E495</f>
        <v>0</v>
      </c>
      <c r="AH495" s="34">
        <f>'Other Stuff'!AI132*Scores!$E495</f>
        <v>0</v>
      </c>
      <c r="AI495" s="34">
        <f>'Other Stuff'!AJ132*Scores!$E495</f>
        <v>0</v>
      </c>
      <c r="AJ495" s="34">
        <f>'Other Stuff'!AK132*Scores!$E495</f>
        <v>0</v>
      </c>
      <c r="AK495" s="34">
        <f>'Other Stuff'!AL132*Scores!$E495</f>
        <v>0</v>
      </c>
      <c r="AL495" s="34">
        <f>'Other Stuff'!AM132*Scores!$E495</f>
        <v>0</v>
      </c>
      <c r="AM495" s="34">
        <f>'Other Stuff'!AN132*Scores!$E495</f>
        <v>0</v>
      </c>
      <c r="AN495" s="34">
        <f>'Other Stuff'!AO132*Scores!$E495</f>
        <v>0</v>
      </c>
      <c r="AO495" s="34">
        <f>'Other Stuff'!AP132*Scores!$E495</f>
        <v>0</v>
      </c>
      <c r="AP495" s="34">
        <f>'Other Stuff'!AQ132*Scores!$E495</f>
        <v>0</v>
      </c>
      <c r="AQ495" s="34">
        <f>'Other Stuff'!AR132*Scores!$E495</f>
        <v>0</v>
      </c>
      <c r="AR495" s="34">
        <f>'Other Stuff'!AS132*Scores!$E495</f>
        <v>0</v>
      </c>
      <c r="AS495" s="34">
        <f>'Other Stuff'!AT132*Scores!$E495</f>
        <v>0</v>
      </c>
      <c r="AT495" s="34">
        <f>'Other Stuff'!AU132*Scores!$E495</f>
        <v>0</v>
      </c>
      <c r="AU495" s="34">
        <f>'Other Stuff'!AV132*Scores!$E495</f>
        <v>0</v>
      </c>
      <c r="AV495" s="34">
        <f>'Other Stuff'!AW132*Scores!$E495</f>
        <v>0</v>
      </c>
      <c r="AW495" s="34">
        <f>'Other Stuff'!AX132*Scores!$E495</f>
        <v>0</v>
      </c>
      <c r="AX495" s="34">
        <f>'Other Stuff'!AY132*Scores!$E495</f>
        <v>0</v>
      </c>
      <c r="AY495" s="34">
        <f>'Other Stuff'!AZ132*Scores!$E495</f>
        <v>0</v>
      </c>
      <c r="AZ495" s="34">
        <f>'Other Stuff'!BA132*Scores!$E495</f>
        <v>0</v>
      </c>
    </row>
    <row r="496" spans="1:52" x14ac:dyDescent="0.3">
      <c r="A496">
        <f>'Other Stuff'!A133</f>
        <v>0</v>
      </c>
      <c r="B496" t="s">
        <v>654</v>
      </c>
      <c r="C496">
        <f>'Other Stuff'!D133</f>
        <v>0</v>
      </c>
      <c r="D496" s="34">
        <f>'Other Stuff'!E133</f>
        <v>0</v>
      </c>
      <c r="E496" s="34">
        <f>'Other Stuff'!F133</f>
        <v>0</v>
      </c>
      <c r="G496" s="34">
        <f>'Other Stuff'!H133*Scores!$E496</f>
        <v>0</v>
      </c>
      <c r="H496" s="34">
        <f>'Other Stuff'!I133*Scores!$E496</f>
        <v>0</v>
      </c>
      <c r="I496" s="34">
        <f>'Other Stuff'!J133*Scores!$E496</f>
        <v>0</v>
      </c>
      <c r="J496" s="34">
        <f>'Other Stuff'!K133*Scores!$E496</f>
        <v>0</v>
      </c>
      <c r="K496" s="34">
        <f>'Other Stuff'!L133*Scores!$E496</f>
        <v>0</v>
      </c>
      <c r="L496" s="34">
        <f>'Other Stuff'!M133*Scores!$E496</f>
        <v>0</v>
      </c>
      <c r="M496" s="34">
        <f>'Other Stuff'!N133*Scores!$E496</f>
        <v>0</v>
      </c>
      <c r="N496" s="34">
        <f>'Other Stuff'!O133*Scores!$E496</f>
        <v>0</v>
      </c>
      <c r="O496" s="34">
        <f>'Other Stuff'!P133*Scores!$E496</f>
        <v>0</v>
      </c>
      <c r="P496" s="34">
        <f>'Other Stuff'!Q133*Scores!$E496</f>
        <v>0</v>
      </c>
      <c r="Q496" s="34">
        <f>'Other Stuff'!R133*Scores!$E496</f>
        <v>0</v>
      </c>
      <c r="R496" s="34">
        <f>'Other Stuff'!S133*Scores!$E496</f>
        <v>0</v>
      </c>
      <c r="S496" s="34">
        <f>'Other Stuff'!T133*Scores!$E496</f>
        <v>0</v>
      </c>
      <c r="T496" s="34">
        <f>'Other Stuff'!U133*Scores!$E496</f>
        <v>0</v>
      </c>
      <c r="U496" s="34">
        <f>'Other Stuff'!V133*Scores!$E496</f>
        <v>0</v>
      </c>
      <c r="V496" s="34">
        <f>'Other Stuff'!W133*Scores!$E496</f>
        <v>0</v>
      </c>
      <c r="W496" s="34">
        <f>'Other Stuff'!X133*Scores!$E496</f>
        <v>0</v>
      </c>
      <c r="X496" s="34">
        <f>'Other Stuff'!Y133*Scores!$E496</f>
        <v>0</v>
      </c>
      <c r="Y496" s="34">
        <f>'Other Stuff'!Z133*Scores!$E496</f>
        <v>0</v>
      </c>
      <c r="Z496" s="34">
        <f>'Other Stuff'!AA133*Scores!$E496</f>
        <v>0</v>
      </c>
      <c r="AA496" s="34">
        <f>'Other Stuff'!AB133*Scores!$E496</f>
        <v>0</v>
      </c>
      <c r="AB496" s="34">
        <f>'Other Stuff'!AC133*Scores!$E496</f>
        <v>0</v>
      </c>
      <c r="AC496" s="34">
        <f>'Other Stuff'!AD133*Scores!$E496</f>
        <v>0</v>
      </c>
      <c r="AD496" s="34">
        <f>'Other Stuff'!AE133*Scores!$E496</f>
        <v>0</v>
      </c>
      <c r="AE496" s="34">
        <f>'Other Stuff'!AF133*Scores!$E496</f>
        <v>0</v>
      </c>
      <c r="AF496" s="34">
        <f>'Other Stuff'!AG133*Scores!$E496</f>
        <v>0</v>
      </c>
      <c r="AG496" s="34">
        <f>'Other Stuff'!AH133*Scores!$E496</f>
        <v>0</v>
      </c>
      <c r="AH496" s="34">
        <f>'Other Stuff'!AI133*Scores!$E496</f>
        <v>0</v>
      </c>
      <c r="AI496" s="34">
        <f>'Other Stuff'!AJ133*Scores!$E496</f>
        <v>0</v>
      </c>
      <c r="AJ496" s="34">
        <f>'Other Stuff'!AK133*Scores!$E496</f>
        <v>0</v>
      </c>
      <c r="AK496" s="34">
        <f>'Other Stuff'!AL133*Scores!$E496</f>
        <v>0</v>
      </c>
      <c r="AL496" s="34">
        <f>'Other Stuff'!AM133*Scores!$E496</f>
        <v>0</v>
      </c>
      <c r="AM496" s="34">
        <f>'Other Stuff'!AN133*Scores!$E496</f>
        <v>0</v>
      </c>
      <c r="AN496" s="34">
        <f>'Other Stuff'!AO133*Scores!$E496</f>
        <v>0</v>
      </c>
      <c r="AO496" s="34">
        <f>'Other Stuff'!AP133*Scores!$E496</f>
        <v>0</v>
      </c>
      <c r="AP496" s="34">
        <f>'Other Stuff'!AQ133*Scores!$E496</f>
        <v>0</v>
      </c>
      <c r="AQ496" s="34">
        <f>'Other Stuff'!AR133*Scores!$E496</f>
        <v>0</v>
      </c>
      <c r="AR496" s="34">
        <f>'Other Stuff'!AS133*Scores!$E496</f>
        <v>0</v>
      </c>
      <c r="AS496" s="34">
        <f>'Other Stuff'!AT133*Scores!$E496</f>
        <v>0</v>
      </c>
      <c r="AT496" s="34">
        <f>'Other Stuff'!AU133*Scores!$E496</f>
        <v>0</v>
      </c>
      <c r="AU496" s="34">
        <f>'Other Stuff'!AV133*Scores!$E496</f>
        <v>0</v>
      </c>
      <c r="AV496" s="34">
        <f>'Other Stuff'!AW133*Scores!$E496</f>
        <v>0</v>
      </c>
      <c r="AW496" s="34">
        <f>'Other Stuff'!AX133*Scores!$E496</f>
        <v>0</v>
      </c>
      <c r="AX496" s="34">
        <f>'Other Stuff'!AY133*Scores!$E496</f>
        <v>0</v>
      </c>
      <c r="AY496" s="34">
        <f>'Other Stuff'!AZ133*Scores!$E496</f>
        <v>0</v>
      </c>
      <c r="AZ496" s="34">
        <f>'Other Stuff'!BA133*Scores!$E496</f>
        <v>0</v>
      </c>
    </row>
    <row r="497" spans="1:52" x14ac:dyDescent="0.3">
      <c r="A497">
        <f>'Other Stuff'!A134</f>
        <v>0</v>
      </c>
      <c r="B497" t="s">
        <v>654</v>
      </c>
      <c r="C497">
        <f>'Other Stuff'!D134</f>
        <v>0</v>
      </c>
      <c r="D497" s="34">
        <f>'Other Stuff'!E134</f>
        <v>0</v>
      </c>
      <c r="E497" s="34">
        <f>'Other Stuff'!F134</f>
        <v>0</v>
      </c>
      <c r="G497" s="34">
        <f>'Other Stuff'!H134*Scores!$E497</f>
        <v>0</v>
      </c>
      <c r="H497" s="34">
        <f>'Other Stuff'!I134*Scores!$E497</f>
        <v>0</v>
      </c>
      <c r="I497" s="34">
        <f>'Other Stuff'!J134*Scores!$E497</f>
        <v>0</v>
      </c>
      <c r="J497" s="34">
        <f>'Other Stuff'!K134*Scores!$E497</f>
        <v>0</v>
      </c>
      <c r="K497" s="34">
        <f>'Other Stuff'!L134*Scores!$E497</f>
        <v>0</v>
      </c>
      <c r="L497" s="34">
        <f>'Other Stuff'!M134*Scores!$E497</f>
        <v>0</v>
      </c>
      <c r="M497" s="34">
        <f>'Other Stuff'!N134*Scores!$E497</f>
        <v>0</v>
      </c>
      <c r="N497" s="34">
        <f>'Other Stuff'!O134*Scores!$E497</f>
        <v>0</v>
      </c>
      <c r="O497" s="34">
        <f>'Other Stuff'!P134*Scores!$E497</f>
        <v>0</v>
      </c>
      <c r="P497" s="34">
        <f>'Other Stuff'!Q134*Scores!$E497</f>
        <v>0</v>
      </c>
      <c r="Q497" s="34">
        <f>'Other Stuff'!R134*Scores!$E497</f>
        <v>0</v>
      </c>
      <c r="R497" s="34">
        <f>'Other Stuff'!S134*Scores!$E497</f>
        <v>0</v>
      </c>
      <c r="S497" s="34">
        <f>'Other Stuff'!T134*Scores!$E497</f>
        <v>0</v>
      </c>
      <c r="T497" s="34">
        <f>'Other Stuff'!U134*Scores!$E497</f>
        <v>0</v>
      </c>
      <c r="U497" s="34">
        <f>'Other Stuff'!V134*Scores!$E497</f>
        <v>0</v>
      </c>
      <c r="V497" s="34">
        <f>'Other Stuff'!W134*Scores!$E497</f>
        <v>0</v>
      </c>
      <c r="W497" s="34">
        <f>'Other Stuff'!X134*Scores!$E497</f>
        <v>0</v>
      </c>
      <c r="X497" s="34">
        <f>'Other Stuff'!Y134*Scores!$E497</f>
        <v>0</v>
      </c>
      <c r="Y497" s="34">
        <f>'Other Stuff'!Z134*Scores!$E497</f>
        <v>0</v>
      </c>
      <c r="Z497" s="34">
        <f>'Other Stuff'!AA134*Scores!$E497</f>
        <v>0</v>
      </c>
      <c r="AA497" s="34">
        <f>'Other Stuff'!AB134*Scores!$E497</f>
        <v>0</v>
      </c>
      <c r="AB497" s="34">
        <f>'Other Stuff'!AC134*Scores!$E497</f>
        <v>0</v>
      </c>
      <c r="AC497" s="34">
        <f>'Other Stuff'!AD134*Scores!$E497</f>
        <v>0</v>
      </c>
      <c r="AD497" s="34">
        <f>'Other Stuff'!AE134*Scores!$E497</f>
        <v>0</v>
      </c>
      <c r="AE497" s="34">
        <f>'Other Stuff'!AF134*Scores!$E497</f>
        <v>0</v>
      </c>
      <c r="AF497" s="34">
        <f>'Other Stuff'!AG134*Scores!$E497</f>
        <v>0</v>
      </c>
      <c r="AG497" s="34">
        <f>'Other Stuff'!AH134*Scores!$E497</f>
        <v>0</v>
      </c>
      <c r="AH497" s="34">
        <f>'Other Stuff'!AI134*Scores!$E497</f>
        <v>0</v>
      </c>
      <c r="AI497" s="34">
        <f>'Other Stuff'!AJ134*Scores!$E497</f>
        <v>0</v>
      </c>
      <c r="AJ497" s="34">
        <f>'Other Stuff'!AK134*Scores!$E497</f>
        <v>0</v>
      </c>
      <c r="AK497" s="34">
        <f>'Other Stuff'!AL134*Scores!$E497</f>
        <v>0</v>
      </c>
      <c r="AL497" s="34">
        <f>'Other Stuff'!AM134*Scores!$E497</f>
        <v>0</v>
      </c>
      <c r="AM497" s="34">
        <f>'Other Stuff'!AN134*Scores!$E497</f>
        <v>0</v>
      </c>
      <c r="AN497" s="34">
        <f>'Other Stuff'!AO134*Scores!$E497</f>
        <v>0</v>
      </c>
      <c r="AO497" s="34">
        <f>'Other Stuff'!AP134*Scores!$E497</f>
        <v>0</v>
      </c>
      <c r="AP497" s="34">
        <f>'Other Stuff'!AQ134*Scores!$E497</f>
        <v>0</v>
      </c>
      <c r="AQ497" s="34">
        <f>'Other Stuff'!AR134*Scores!$E497</f>
        <v>0</v>
      </c>
      <c r="AR497" s="34">
        <f>'Other Stuff'!AS134*Scores!$E497</f>
        <v>0</v>
      </c>
      <c r="AS497" s="34">
        <f>'Other Stuff'!AT134*Scores!$E497</f>
        <v>0</v>
      </c>
      <c r="AT497" s="34">
        <f>'Other Stuff'!AU134*Scores!$E497</f>
        <v>0</v>
      </c>
      <c r="AU497" s="34">
        <f>'Other Stuff'!AV134*Scores!$E497</f>
        <v>0</v>
      </c>
      <c r="AV497" s="34">
        <f>'Other Stuff'!AW134*Scores!$E497</f>
        <v>0</v>
      </c>
      <c r="AW497" s="34">
        <f>'Other Stuff'!AX134*Scores!$E497</f>
        <v>0</v>
      </c>
      <c r="AX497" s="34">
        <f>'Other Stuff'!AY134*Scores!$E497</f>
        <v>0</v>
      </c>
      <c r="AY497" s="34">
        <f>'Other Stuff'!AZ134*Scores!$E497</f>
        <v>0</v>
      </c>
      <c r="AZ497" s="34">
        <f>'Other Stuff'!BA134*Scores!$E497</f>
        <v>0</v>
      </c>
    </row>
    <row r="498" spans="1:52" x14ac:dyDescent="0.3">
      <c r="A498">
        <f>'Other Stuff'!A135</f>
        <v>0</v>
      </c>
      <c r="B498" t="s">
        <v>654</v>
      </c>
      <c r="C498">
        <f>'Other Stuff'!D135</f>
        <v>0</v>
      </c>
      <c r="D498" s="34">
        <f>'Other Stuff'!E135</f>
        <v>0</v>
      </c>
      <c r="E498" s="34">
        <f>'Other Stuff'!F135</f>
        <v>0</v>
      </c>
      <c r="G498" s="34">
        <f>'Other Stuff'!H135*Scores!$E498</f>
        <v>0</v>
      </c>
      <c r="H498" s="34">
        <f>'Other Stuff'!I135*Scores!$E498</f>
        <v>0</v>
      </c>
      <c r="I498" s="34">
        <f>'Other Stuff'!J135*Scores!$E498</f>
        <v>0</v>
      </c>
      <c r="J498" s="34">
        <f>'Other Stuff'!K135*Scores!$E498</f>
        <v>0</v>
      </c>
      <c r="K498" s="34">
        <f>'Other Stuff'!L135*Scores!$E498</f>
        <v>0</v>
      </c>
      <c r="L498" s="34">
        <f>'Other Stuff'!M135*Scores!$E498</f>
        <v>0</v>
      </c>
      <c r="M498" s="34">
        <f>'Other Stuff'!N135*Scores!$E498</f>
        <v>0</v>
      </c>
      <c r="N498" s="34">
        <f>'Other Stuff'!O135*Scores!$E498</f>
        <v>0</v>
      </c>
      <c r="O498" s="34">
        <f>'Other Stuff'!P135*Scores!$E498</f>
        <v>0</v>
      </c>
      <c r="P498" s="34">
        <f>'Other Stuff'!Q135*Scores!$E498</f>
        <v>0</v>
      </c>
      <c r="Q498" s="34">
        <f>'Other Stuff'!R135*Scores!$E498</f>
        <v>0</v>
      </c>
      <c r="R498" s="34">
        <f>'Other Stuff'!S135*Scores!$E498</f>
        <v>0</v>
      </c>
      <c r="S498" s="34">
        <f>'Other Stuff'!T135*Scores!$E498</f>
        <v>0</v>
      </c>
      <c r="T498" s="34">
        <f>'Other Stuff'!U135*Scores!$E498</f>
        <v>0</v>
      </c>
      <c r="U498" s="34">
        <f>'Other Stuff'!V135*Scores!$E498</f>
        <v>0</v>
      </c>
      <c r="V498" s="34">
        <f>'Other Stuff'!W135*Scores!$E498</f>
        <v>0</v>
      </c>
      <c r="W498" s="34">
        <f>'Other Stuff'!X135*Scores!$E498</f>
        <v>0</v>
      </c>
      <c r="X498" s="34">
        <f>'Other Stuff'!Y135*Scores!$E498</f>
        <v>0</v>
      </c>
      <c r="Y498" s="34">
        <f>'Other Stuff'!Z135*Scores!$E498</f>
        <v>0</v>
      </c>
      <c r="Z498" s="34">
        <f>'Other Stuff'!AA135*Scores!$E498</f>
        <v>0</v>
      </c>
      <c r="AA498" s="34">
        <f>'Other Stuff'!AB135*Scores!$E498</f>
        <v>0</v>
      </c>
      <c r="AB498" s="34">
        <f>'Other Stuff'!AC135*Scores!$E498</f>
        <v>0</v>
      </c>
      <c r="AC498" s="34">
        <f>'Other Stuff'!AD135*Scores!$E498</f>
        <v>0</v>
      </c>
      <c r="AD498" s="34">
        <f>'Other Stuff'!AE135*Scores!$E498</f>
        <v>0</v>
      </c>
      <c r="AE498" s="34">
        <f>'Other Stuff'!AF135*Scores!$E498</f>
        <v>0</v>
      </c>
      <c r="AF498" s="34">
        <f>'Other Stuff'!AG135*Scores!$E498</f>
        <v>0</v>
      </c>
      <c r="AG498" s="34">
        <f>'Other Stuff'!AH135*Scores!$E498</f>
        <v>0</v>
      </c>
      <c r="AH498" s="34">
        <f>'Other Stuff'!AI135*Scores!$E498</f>
        <v>0</v>
      </c>
      <c r="AI498" s="34">
        <f>'Other Stuff'!AJ135*Scores!$E498</f>
        <v>0</v>
      </c>
      <c r="AJ498" s="34">
        <f>'Other Stuff'!AK135*Scores!$E498</f>
        <v>0</v>
      </c>
      <c r="AK498" s="34">
        <f>'Other Stuff'!AL135*Scores!$E498</f>
        <v>0</v>
      </c>
      <c r="AL498" s="34">
        <f>'Other Stuff'!AM135*Scores!$E498</f>
        <v>0</v>
      </c>
      <c r="AM498" s="34">
        <f>'Other Stuff'!AN135*Scores!$E498</f>
        <v>0</v>
      </c>
      <c r="AN498" s="34">
        <f>'Other Stuff'!AO135*Scores!$E498</f>
        <v>0</v>
      </c>
      <c r="AO498" s="34">
        <f>'Other Stuff'!AP135*Scores!$E498</f>
        <v>0</v>
      </c>
      <c r="AP498" s="34">
        <f>'Other Stuff'!AQ135*Scores!$E498</f>
        <v>0</v>
      </c>
      <c r="AQ498" s="34">
        <f>'Other Stuff'!AR135*Scores!$E498</f>
        <v>0</v>
      </c>
      <c r="AR498" s="34">
        <f>'Other Stuff'!AS135*Scores!$E498</f>
        <v>0</v>
      </c>
      <c r="AS498" s="34">
        <f>'Other Stuff'!AT135*Scores!$E498</f>
        <v>0</v>
      </c>
      <c r="AT498" s="34">
        <f>'Other Stuff'!AU135*Scores!$E498</f>
        <v>0</v>
      </c>
      <c r="AU498" s="34">
        <f>'Other Stuff'!AV135*Scores!$E498</f>
        <v>0</v>
      </c>
      <c r="AV498" s="34">
        <f>'Other Stuff'!AW135*Scores!$E498</f>
        <v>0</v>
      </c>
      <c r="AW498" s="34">
        <f>'Other Stuff'!AX135*Scores!$E498</f>
        <v>0</v>
      </c>
      <c r="AX498" s="34">
        <f>'Other Stuff'!AY135*Scores!$E498</f>
        <v>0</v>
      </c>
      <c r="AY498" s="34">
        <f>'Other Stuff'!AZ135*Scores!$E498</f>
        <v>0</v>
      </c>
      <c r="AZ498" s="34">
        <f>'Other Stuff'!BA135*Scores!$E498</f>
        <v>0</v>
      </c>
    </row>
    <row r="499" spans="1:52" x14ac:dyDescent="0.3">
      <c r="A499">
        <f>'Other Stuff'!A136</f>
        <v>0</v>
      </c>
      <c r="B499" t="s">
        <v>654</v>
      </c>
      <c r="C499">
        <f>'Other Stuff'!D136</f>
        <v>0</v>
      </c>
      <c r="D499" s="34">
        <f>'Other Stuff'!E136</f>
        <v>0</v>
      </c>
      <c r="E499" s="34">
        <f>'Other Stuff'!F136</f>
        <v>0</v>
      </c>
      <c r="G499" s="34">
        <f>'Other Stuff'!H136*Scores!$E499</f>
        <v>0</v>
      </c>
      <c r="H499" s="34">
        <f>'Other Stuff'!I136*Scores!$E499</f>
        <v>0</v>
      </c>
      <c r="I499" s="34">
        <f>'Other Stuff'!J136*Scores!$E499</f>
        <v>0</v>
      </c>
      <c r="J499" s="34">
        <f>'Other Stuff'!K136*Scores!$E499</f>
        <v>0</v>
      </c>
      <c r="K499" s="34">
        <f>'Other Stuff'!L136*Scores!$E499</f>
        <v>0</v>
      </c>
      <c r="L499" s="34">
        <f>'Other Stuff'!M136*Scores!$E499</f>
        <v>0</v>
      </c>
      <c r="M499" s="34">
        <f>'Other Stuff'!N136*Scores!$E499</f>
        <v>0</v>
      </c>
      <c r="N499" s="34">
        <f>'Other Stuff'!O136*Scores!$E499</f>
        <v>0</v>
      </c>
      <c r="O499" s="34">
        <f>'Other Stuff'!P136*Scores!$E499</f>
        <v>0</v>
      </c>
      <c r="P499" s="34">
        <f>'Other Stuff'!Q136*Scores!$E499</f>
        <v>0</v>
      </c>
      <c r="Q499" s="34">
        <f>'Other Stuff'!R136*Scores!$E499</f>
        <v>0</v>
      </c>
      <c r="R499" s="34">
        <f>'Other Stuff'!S136*Scores!$E499</f>
        <v>0</v>
      </c>
      <c r="S499" s="34">
        <f>'Other Stuff'!T136*Scores!$E499</f>
        <v>0</v>
      </c>
      <c r="T499" s="34">
        <f>'Other Stuff'!U136*Scores!$E499</f>
        <v>0</v>
      </c>
      <c r="U499" s="34">
        <f>'Other Stuff'!V136*Scores!$E499</f>
        <v>0</v>
      </c>
      <c r="V499" s="34">
        <f>'Other Stuff'!W136*Scores!$E499</f>
        <v>0</v>
      </c>
      <c r="W499" s="34">
        <f>'Other Stuff'!X136*Scores!$E499</f>
        <v>0</v>
      </c>
      <c r="X499" s="34">
        <f>'Other Stuff'!Y136*Scores!$E499</f>
        <v>0</v>
      </c>
      <c r="Y499" s="34">
        <f>'Other Stuff'!Z136*Scores!$E499</f>
        <v>0</v>
      </c>
      <c r="Z499" s="34">
        <f>'Other Stuff'!AA136*Scores!$E499</f>
        <v>0</v>
      </c>
      <c r="AA499" s="34">
        <f>'Other Stuff'!AB136*Scores!$E499</f>
        <v>0</v>
      </c>
      <c r="AB499" s="34">
        <f>'Other Stuff'!AC136*Scores!$E499</f>
        <v>0</v>
      </c>
      <c r="AC499" s="34">
        <f>'Other Stuff'!AD136*Scores!$E499</f>
        <v>0</v>
      </c>
      <c r="AD499" s="34">
        <f>'Other Stuff'!AE136*Scores!$E499</f>
        <v>0</v>
      </c>
      <c r="AE499" s="34">
        <f>'Other Stuff'!AF136*Scores!$E499</f>
        <v>0</v>
      </c>
      <c r="AF499" s="34">
        <f>'Other Stuff'!AG136*Scores!$E499</f>
        <v>0</v>
      </c>
      <c r="AG499" s="34">
        <f>'Other Stuff'!AH136*Scores!$E499</f>
        <v>0</v>
      </c>
      <c r="AH499" s="34">
        <f>'Other Stuff'!AI136*Scores!$E499</f>
        <v>0</v>
      </c>
      <c r="AI499" s="34">
        <f>'Other Stuff'!AJ136*Scores!$E499</f>
        <v>0</v>
      </c>
      <c r="AJ499" s="34">
        <f>'Other Stuff'!AK136*Scores!$E499</f>
        <v>0</v>
      </c>
      <c r="AK499" s="34">
        <f>'Other Stuff'!AL136*Scores!$E499</f>
        <v>0</v>
      </c>
      <c r="AL499" s="34">
        <f>'Other Stuff'!AM136*Scores!$E499</f>
        <v>0</v>
      </c>
      <c r="AM499" s="34">
        <f>'Other Stuff'!AN136*Scores!$E499</f>
        <v>0</v>
      </c>
      <c r="AN499" s="34">
        <f>'Other Stuff'!AO136*Scores!$E499</f>
        <v>0</v>
      </c>
      <c r="AO499" s="34">
        <f>'Other Stuff'!AP136*Scores!$E499</f>
        <v>0</v>
      </c>
      <c r="AP499" s="34">
        <f>'Other Stuff'!AQ136*Scores!$E499</f>
        <v>0</v>
      </c>
      <c r="AQ499" s="34">
        <f>'Other Stuff'!AR136*Scores!$E499</f>
        <v>0</v>
      </c>
      <c r="AR499" s="34">
        <f>'Other Stuff'!AS136*Scores!$E499</f>
        <v>0</v>
      </c>
      <c r="AS499" s="34">
        <f>'Other Stuff'!AT136*Scores!$E499</f>
        <v>0</v>
      </c>
      <c r="AT499" s="34">
        <f>'Other Stuff'!AU136*Scores!$E499</f>
        <v>0</v>
      </c>
      <c r="AU499" s="34">
        <f>'Other Stuff'!AV136*Scores!$E499</f>
        <v>0</v>
      </c>
      <c r="AV499" s="34">
        <f>'Other Stuff'!AW136*Scores!$E499</f>
        <v>0</v>
      </c>
      <c r="AW499" s="34">
        <f>'Other Stuff'!AX136*Scores!$E499</f>
        <v>0</v>
      </c>
      <c r="AX499" s="34">
        <f>'Other Stuff'!AY136*Scores!$E499</f>
        <v>0</v>
      </c>
      <c r="AY499" s="34">
        <f>'Other Stuff'!AZ136*Scores!$E499</f>
        <v>0</v>
      </c>
      <c r="AZ499" s="34">
        <f>'Other Stuff'!BA136*Scores!$E499</f>
        <v>0</v>
      </c>
    </row>
  </sheetData>
  <conditionalFormatting sqref="E5:E499">
    <cfRule type="cellIs" dxfId="0" priority="1" operator="greaterThan">
      <formula>19</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E53"/>
  <sheetViews>
    <sheetView tabSelected="1" topLeftCell="A6" workbookViewId="0">
      <selection activeCell="E6" sqref="E6:E34"/>
    </sheetView>
  </sheetViews>
  <sheetFormatPr defaultRowHeight="14.4" x14ac:dyDescent="0.3"/>
  <cols>
    <col min="1" max="1" width="9.109375" style="10"/>
    <col min="2" max="2" width="38.6640625" customWidth="1"/>
    <col min="3" max="3" width="20.109375" customWidth="1"/>
    <col min="4" max="4" width="8.88671875" style="10" customWidth="1"/>
    <col min="5" max="5" width="9.5546875" style="10" bestFit="1" customWidth="1"/>
    <col min="6" max="8" width="9.5546875" customWidth="1"/>
    <col min="9" max="9" width="27.88671875" customWidth="1"/>
    <col min="10" max="10" width="9.5546875" bestFit="1" customWidth="1"/>
  </cols>
  <sheetData>
    <row r="2" spans="1:57" ht="15" x14ac:dyDescent="0.25">
      <c r="B2" t="s">
        <v>644</v>
      </c>
      <c r="K2" t="s">
        <v>657</v>
      </c>
      <c r="L2" t="s">
        <v>662</v>
      </c>
      <c r="M2" t="s">
        <v>663</v>
      </c>
      <c r="N2" t="s">
        <v>711</v>
      </c>
      <c r="O2" t="s">
        <v>712</v>
      </c>
      <c r="P2" t="s">
        <v>670</v>
      </c>
      <c r="Q2" t="s">
        <v>713</v>
      </c>
      <c r="R2" t="s">
        <v>677</v>
      </c>
      <c r="S2" t="s">
        <v>680</v>
      </c>
      <c r="T2" t="s">
        <v>681</v>
      </c>
      <c r="U2" t="s">
        <v>714</v>
      </c>
      <c r="V2" t="s">
        <v>685</v>
      </c>
      <c r="W2" t="s">
        <v>715</v>
      </c>
      <c r="X2" t="s">
        <v>716</v>
      </c>
      <c r="Y2" t="s">
        <v>691</v>
      </c>
      <c r="Z2" t="s">
        <v>693</v>
      </c>
      <c r="AA2" t="s">
        <v>717</v>
      </c>
      <c r="AB2" t="s">
        <v>718</v>
      </c>
      <c r="AC2" t="s">
        <v>719</v>
      </c>
      <c r="AD2" t="s">
        <v>720</v>
      </c>
      <c r="AE2" t="s">
        <v>699</v>
      </c>
      <c r="AF2" t="s">
        <v>721</v>
      </c>
      <c r="AG2" t="s">
        <v>703</v>
      </c>
      <c r="AH2" t="s">
        <v>722</v>
      </c>
      <c r="AI2" t="s">
        <v>723</v>
      </c>
      <c r="AJ2" t="s">
        <v>706</v>
      </c>
      <c r="AK2" t="s">
        <v>724</v>
      </c>
      <c r="AL2" t="s">
        <v>710</v>
      </c>
      <c r="AM2" t="s">
        <v>725</v>
      </c>
      <c r="AN2" t="s">
        <v>725</v>
      </c>
      <c r="AO2" t="s">
        <v>725</v>
      </c>
      <c r="AP2" t="s">
        <v>725</v>
      </c>
      <c r="AQ2" t="s">
        <v>725</v>
      </c>
      <c r="AR2" t="s">
        <v>725</v>
      </c>
      <c r="AS2" t="s">
        <v>725</v>
      </c>
      <c r="AT2" t="s">
        <v>725</v>
      </c>
      <c r="AU2" t="s">
        <v>725</v>
      </c>
      <c r="AV2" t="s">
        <v>725</v>
      </c>
      <c r="AW2" t="s">
        <v>725</v>
      </c>
      <c r="AX2" t="s">
        <v>725</v>
      </c>
      <c r="AY2" t="s">
        <v>725</v>
      </c>
      <c r="AZ2" t="s">
        <v>725</v>
      </c>
      <c r="BA2" t="s">
        <v>725</v>
      </c>
      <c r="BB2" t="s">
        <v>725</v>
      </c>
      <c r="BC2" t="s">
        <v>725</v>
      </c>
      <c r="BD2" t="s">
        <v>725</v>
      </c>
      <c r="BE2" t="s">
        <v>725</v>
      </c>
    </row>
    <row r="3" spans="1:57" s="19" customFormat="1" ht="135" x14ac:dyDescent="0.25">
      <c r="A3" s="1"/>
      <c r="B3" s="19" t="s">
        <v>643</v>
      </c>
      <c r="D3" s="1"/>
      <c r="E3" s="1"/>
      <c r="K3" s="19" t="s">
        <v>658</v>
      </c>
      <c r="L3" s="19" t="s">
        <v>661</v>
      </c>
      <c r="M3" s="19" t="s">
        <v>664</v>
      </c>
      <c r="N3" s="19" t="s">
        <v>665</v>
      </c>
      <c r="O3" s="19" t="s">
        <v>666</v>
      </c>
      <c r="P3" s="19" t="s">
        <v>669</v>
      </c>
      <c r="Q3" s="19" t="s">
        <v>675</v>
      </c>
      <c r="R3" s="19" t="s">
        <v>676</v>
      </c>
      <c r="S3" s="19" t="s">
        <v>679</v>
      </c>
      <c r="T3" s="19" t="s">
        <v>682</v>
      </c>
      <c r="U3" s="19" t="s">
        <v>683</v>
      </c>
      <c r="V3" s="19" t="s">
        <v>684</v>
      </c>
      <c r="W3" s="19" t="s">
        <v>687</v>
      </c>
      <c r="X3" s="19" t="s">
        <v>688</v>
      </c>
      <c r="Y3" s="19" t="s">
        <v>690</v>
      </c>
      <c r="Z3" s="19" t="s">
        <v>692</v>
      </c>
      <c r="AA3" s="19" t="s">
        <v>694</v>
      </c>
      <c r="AB3" s="19" t="s">
        <v>696</v>
      </c>
      <c r="AC3" s="19" t="s">
        <v>697</v>
      </c>
      <c r="AD3" s="19" t="s">
        <v>698</v>
      </c>
      <c r="AE3" s="19" t="s">
        <v>700</v>
      </c>
      <c r="AF3" s="19" t="s">
        <v>701</v>
      </c>
      <c r="AG3" s="19" t="s">
        <v>702</v>
      </c>
      <c r="AH3" s="19" t="s">
        <v>704</v>
      </c>
      <c r="AI3" s="19" t="s">
        <v>705</v>
      </c>
      <c r="AJ3" s="19" t="s">
        <v>707</v>
      </c>
      <c r="AK3" s="19" t="s">
        <v>708</v>
      </c>
      <c r="AL3" s="19" t="s">
        <v>709</v>
      </c>
    </row>
    <row r="4" spans="1:57" ht="15" x14ac:dyDescent="0.25">
      <c r="B4" t="s">
        <v>656</v>
      </c>
      <c r="K4">
        <v>707</v>
      </c>
      <c r="L4">
        <v>442</v>
      </c>
      <c r="M4">
        <v>655</v>
      </c>
      <c r="N4">
        <v>1207</v>
      </c>
      <c r="O4">
        <v>1244</v>
      </c>
      <c r="P4">
        <v>1254</v>
      </c>
      <c r="Q4">
        <v>966</v>
      </c>
      <c r="R4">
        <v>408</v>
      </c>
      <c r="S4">
        <v>926</v>
      </c>
      <c r="T4">
        <v>557</v>
      </c>
      <c r="U4">
        <v>598</v>
      </c>
      <c r="V4">
        <v>1384</v>
      </c>
      <c r="W4">
        <v>315</v>
      </c>
      <c r="X4">
        <v>999</v>
      </c>
      <c r="Y4">
        <v>1599</v>
      </c>
      <c r="Z4">
        <v>824</v>
      </c>
      <c r="AA4">
        <v>1453</v>
      </c>
      <c r="AB4">
        <v>1458</v>
      </c>
      <c r="AC4">
        <v>1611</v>
      </c>
      <c r="AD4">
        <v>264</v>
      </c>
      <c r="AE4">
        <v>1013</v>
      </c>
      <c r="AF4">
        <v>1327</v>
      </c>
      <c r="AG4">
        <v>773</v>
      </c>
      <c r="AH4">
        <v>1527</v>
      </c>
      <c r="AI4">
        <v>789</v>
      </c>
      <c r="AJ4">
        <v>1067</v>
      </c>
      <c r="AK4">
        <v>1367</v>
      </c>
      <c r="AL4">
        <v>1441</v>
      </c>
      <c r="AM4">
        <v>0</v>
      </c>
      <c r="AN4">
        <v>0</v>
      </c>
      <c r="AO4">
        <v>0</v>
      </c>
      <c r="AP4">
        <v>0</v>
      </c>
      <c r="AQ4">
        <v>0</v>
      </c>
      <c r="AR4">
        <v>0</v>
      </c>
      <c r="AS4">
        <v>0</v>
      </c>
      <c r="AT4">
        <v>0</v>
      </c>
      <c r="AU4">
        <v>0</v>
      </c>
      <c r="AV4">
        <v>0</v>
      </c>
      <c r="AW4">
        <v>0</v>
      </c>
      <c r="AX4">
        <v>0</v>
      </c>
      <c r="AY4">
        <v>0</v>
      </c>
      <c r="AZ4">
        <v>0</v>
      </c>
      <c r="BA4">
        <v>0</v>
      </c>
      <c r="BB4">
        <v>0</v>
      </c>
      <c r="BC4">
        <v>0</v>
      </c>
      <c r="BD4">
        <v>0</v>
      </c>
      <c r="BE4">
        <v>0</v>
      </c>
    </row>
    <row r="5" spans="1:57" ht="15" x14ac:dyDescent="0.25">
      <c r="C5" s="19"/>
      <c r="D5" s="1"/>
      <c r="K5">
        <f>IF(K4&lt;&gt;Scores!G4,1,0)</f>
        <v>0</v>
      </c>
      <c r="L5">
        <f>IF(L4&lt;&gt;Scores!H4,1,0)</f>
        <v>0</v>
      </c>
      <c r="M5">
        <f>IF(M4&lt;&gt;Scores!I4,1,0)</f>
        <v>0</v>
      </c>
      <c r="N5">
        <f>IF(N4&lt;&gt;Scores!J4,1,0)</f>
        <v>0</v>
      </c>
      <c r="O5">
        <f>IF(O4&lt;&gt;Scores!K4,1,0)</f>
        <v>0</v>
      </c>
      <c r="P5">
        <f>IF(P4&lt;&gt;Scores!L4,1,0)</f>
        <v>0</v>
      </c>
      <c r="Q5">
        <f>IF(Q4&lt;&gt;Scores!M4,1,0)</f>
        <v>0</v>
      </c>
      <c r="R5">
        <f>IF(R4&lt;&gt;Scores!N4,1,0)</f>
        <v>0</v>
      </c>
      <c r="S5">
        <f>IF(S4&lt;&gt;Scores!O4,1,0)</f>
        <v>0</v>
      </c>
      <c r="T5">
        <f>IF(T4&lt;&gt;Scores!P4,1,0)</f>
        <v>0</v>
      </c>
      <c r="U5">
        <f>IF(U4&lt;&gt;Scores!Q4,1,0)</f>
        <v>0</v>
      </c>
      <c r="V5">
        <f>IF(V4&lt;&gt;Scores!R4,1,0)</f>
        <v>0</v>
      </c>
      <c r="W5">
        <f>IF(W4&lt;&gt;Scores!S4,1,0)</f>
        <v>0</v>
      </c>
      <c r="X5">
        <f>IF(X4&lt;&gt;Scores!T4,1,0)</f>
        <v>0</v>
      </c>
      <c r="Y5">
        <f>IF(Y4&lt;&gt;Scores!U4,1,0)</f>
        <v>0</v>
      </c>
      <c r="Z5">
        <f>IF(Z4&lt;&gt;Scores!V4,1,0)</f>
        <v>0</v>
      </c>
      <c r="AA5">
        <f>IF(AA4&lt;&gt;Scores!W4,1,0)</f>
        <v>0</v>
      </c>
      <c r="AB5">
        <f>IF(AB4&lt;&gt;Scores!X4,1,0)</f>
        <v>0</v>
      </c>
      <c r="AC5">
        <f>IF(AC4&lt;&gt;Scores!Y4,1,0)</f>
        <v>0</v>
      </c>
      <c r="AD5">
        <f>IF(AD4&lt;&gt;Scores!Z4,1,0)</f>
        <v>0</v>
      </c>
      <c r="AE5">
        <f>IF(AE4&lt;&gt;Scores!AA4,1,0)</f>
        <v>0</v>
      </c>
      <c r="AF5">
        <f>IF(AF4&lt;&gt;Scores!AB4,1,0)</f>
        <v>0</v>
      </c>
      <c r="AG5">
        <f>IF(AG4&lt;&gt;Scores!AC4,1,0)</f>
        <v>0</v>
      </c>
      <c r="AH5">
        <f>IF(AH4&lt;&gt;Scores!AD4,1,0)</f>
        <v>0</v>
      </c>
      <c r="AI5">
        <f>IF(AI4&lt;&gt;Scores!AE4,1,0)</f>
        <v>0</v>
      </c>
      <c r="AJ5">
        <f>IF(AJ4&lt;&gt;Scores!AF4,1,0)</f>
        <v>0</v>
      </c>
      <c r="AK5">
        <f>IF(AK4&lt;&gt;Scores!AG4,1,0)</f>
        <v>0</v>
      </c>
      <c r="AL5">
        <f>IF(AL4&lt;&gt;Scores!AH4,1,0)</f>
        <v>0</v>
      </c>
      <c r="AM5">
        <f>IF(AM4&lt;&gt;Scores!AI4,1,0)</f>
        <v>0</v>
      </c>
      <c r="AN5">
        <f>IF(AN4&lt;&gt;Scores!AJ4,1,0)</f>
        <v>0</v>
      </c>
      <c r="AO5">
        <f>IF(AO4&lt;&gt;Scores!AK4,1,0)</f>
        <v>0</v>
      </c>
      <c r="AP5">
        <f>IF(AP4&lt;&gt;Scores!AL4,1,0)</f>
        <v>0</v>
      </c>
    </row>
    <row r="6" spans="1:57" ht="57.6" x14ac:dyDescent="0.3">
      <c r="A6" s="44" t="s">
        <v>778</v>
      </c>
      <c r="B6" s="45" t="s">
        <v>643</v>
      </c>
      <c r="C6" s="45" t="s">
        <v>726</v>
      </c>
      <c r="D6" s="47" t="s">
        <v>779</v>
      </c>
      <c r="E6" s="47"/>
      <c r="F6" s="45" t="s">
        <v>780</v>
      </c>
      <c r="G6" s="45" t="s">
        <v>781</v>
      </c>
      <c r="H6" s="46" t="s">
        <v>782</v>
      </c>
      <c r="I6" s="45" t="s">
        <v>783</v>
      </c>
      <c r="J6" s="19"/>
      <c r="N6" s="19"/>
    </row>
    <row r="7" spans="1:57" ht="72" x14ac:dyDescent="0.3">
      <c r="A7" s="44">
        <v>1</v>
      </c>
      <c r="B7" s="48" t="s">
        <v>745</v>
      </c>
      <c r="C7" s="45" t="s">
        <v>743</v>
      </c>
      <c r="D7" s="47"/>
      <c r="E7" s="47"/>
      <c r="F7" s="47"/>
      <c r="G7" s="47"/>
      <c r="H7" s="46">
        <v>1611</v>
      </c>
      <c r="I7" s="45" t="s">
        <v>784</v>
      </c>
      <c r="J7" s="19"/>
      <c r="N7" s="19"/>
      <c r="S7" s="19"/>
    </row>
    <row r="8" spans="1:57" x14ac:dyDescent="0.3">
      <c r="A8" s="44">
        <f>A7+1</f>
        <v>2</v>
      </c>
      <c r="B8" s="48" t="s">
        <v>691</v>
      </c>
      <c r="C8" s="45" t="s">
        <v>790</v>
      </c>
      <c r="D8" s="47"/>
      <c r="E8" s="47"/>
      <c r="F8" s="47">
        <v>4</v>
      </c>
      <c r="G8" s="47">
        <v>4</v>
      </c>
      <c r="H8" s="46">
        <v>1599</v>
      </c>
      <c r="I8" s="45" t="s">
        <v>785</v>
      </c>
      <c r="J8" s="19"/>
      <c r="N8" s="19"/>
      <c r="S8" s="19"/>
    </row>
    <row r="9" spans="1:57" x14ac:dyDescent="0.3">
      <c r="A9" s="44">
        <f t="shared" ref="A9:A34" si="0">A8+1</f>
        <v>3</v>
      </c>
      <c r="B9" s="48" t="s">
        <v>800</v>
      </c>
      <c r="C9" s="45" t="s">
        <v>744</v>
      </c>
      <c r="D9" s="47"/>
      <c r="E9" s="47"/>
      <c r="F9" s="47">
        <v>6</v>
      </c>
      <c r="G9" s="47">
        <v>6</v>
      </c>
      <c r="H9" s="46">
        <v>1527</v>
      </c>
      <c r="I9" s="45" t="s">
        <v>786</v>
      </c>
      <c r="J9" s="19"/>
      <c r="N9" s="19"/>
      <c r="S9" s="19"/>
    </row>
    <row r="10" spans="1:57" x14ac:dyDescent="0.3">
      <c r="A10" s="44">
        <f t="shared" si="0"/>
        <v>4</v>
      </c>
      <c r="B10" s="48" t="s">
        <v>746</v>
      </c>
      <c r="C10" s="45" t="s">
        <v>803</v>
      </c>
      <c r="D10" s="47"/>
      <c r="E10" s="47"/>
      <c r="F10" s="47"/>
      <c r="G10" s="47"/>
      <c r="H10" s="46">
        <v>1458</v>
      </c>
      <c r="I10" s="45" t="s">
        <v>804</v>
      </c>
      <c r="J10" s="19"/>
      <c r="N10" s="19"/>
      <c r="S10" s="19"/>
    </row>
    <row r="11" spans="1:57" ht="28.8" x14ac:dyDescent="0.3">
      <c r="A11" s="44">
        <f t="shared" si="0"/>
        <v>5</v>
      </c>
      <c r="B11" s="48" t="s">
        <v>748</v>
      </c>
      <c r="C11" s="45" t="s">
        <v>747</v>
      </c>
      <c r="D11" s="47"/>
      <c r="E11" s="47"/>
      <c r="F11" s="47">
        <v>1</v>
      </c>
      <c r="G11" s="47">
        <v>1</v>
      </c>
      <c r="H11" s="46">
        <v>1453</v>
      </c>
      <c r="I11" s="45" t="s">
        <v>787</v>
      </c>
      <c r="J11" s="19"/>
      <c r="N11" s="19"/>
      <c r="S11" s="19"/>
    </row>
    <row r="12" spans="1:57" x14ac:dyDescent="0.3">
      <c r="A12" s="44">
        <f t="shared" si="0"/>
        <v>6</v>
      </c>
      <c r="B12" s="48" t="s">
        <v>749</v>
      </c>
      <c r="C12" s="45" t="s">
        <v>750</v>
      </c>
      <c r="D12" s="47"/>
      <c r="E12" s="47"/>
      <c r="F12" s="47">
        <v>2</v>
      </c>
      <c r="G12" s="47">
        <v>2</v>
      </c>
      <c r="H12" s="46">
        <v>1441</v>
      </c>
      <c r="I12" s="45"/>
      <c r="J12" s="19"/>
      <c r="N12" s="19"/>
      <c r="S12" s="19"/>
    </row>
    <row r="13" spans="1:57" ht="28.8" x14ac:dyDescent="0.3">
      <c r="A13" s="44">
        <f t="shared" si="0"/>
        <v>7</v>
      </c>
      <c r="B13" s="48" t="s">
        <v>752</v>
      </c>
      <c r="C13" s="45" t="s">
        <v>751</v>
      </c>
      <c r="D13" s="47"/>
      <c r="E13" s="47"/>
      <c r="F13" s="47">
        <v>5</v>
      </c>
      <c r="G13" s="47"/>
      <c r="H13" s="46">
        <v>1384</v>
      </c>
      <c r="I13" s="45"/>
      <c r="J13" s="19"/>
      <c r="N13" s="19"/>
      <c r="S13" s="19"/>
    </row>
    <row r="14" spans="1:57" x14ac:dyDescent="0.3">
      <c r="A14" s="44">
        <f t="shared" si="0"/>
        <v>8</v>
      </c>
      <c r="B14" s="48" t="s">
        <v>809</v>
      </c>
      <c r="C14" s="45" t="s">
        <v>815</v>
      </c>
      <c r="D14" s="47"/>
      <c r="E14" s="47"/>
      <c r="F14" s="47">
        <v>3</v>
      </c>
      <c r="G14" s="47">
        <v>3</v>
      </c>
      <c r="H14" s="46">
        <v>1367</v>
      </c>
      <c r="I14" s="45"/>
      <c r="J14" s="19"/>
      <c r="N14" s="19"/>
      <c r="S14" s="19"/>
    </row>
    <row r="15" spans="1:57" x14ac:dyDescent="0.3">
      <c r="A15" s="44">
        <f t="shared" si="0"/>
        <v>9</v>
      </c>
      <c r="B15" s="48" t="s">
        <v>796</v>
      </c>
      <c r="C15" s="45" t="s">
        <v>797</v>
      </c>
      <c r="D15" s="47"/>
      <c r="E15" s="47"/>
      <c r="F15" s="47">
        <v>7</v>
      </c>
      <c r="G15" s="47">
        <v>5</v>
      </c>
      <c r="H15" s="46">
        <v>1327</v>
      </c>
      <c r="I15" s="45"/>
      <c r="J15" s="19"/>
      <c r="N15" s="19"/>
      <c r="S15" s="19"/>
    </row>
    <row r="16" spans="1:57" x14ac:dyDescent="0.3">
      <c r="A16" s="44">
        <f t="shared" si="0"/>
        <v>10</v>
      </c>
      <c r="B16" s="48" t="s">
        <v>753</v>
      </c>
      <c r="C16" s="45" t="s">
        <v>802</v>
      </c>
      <c r="D16" s="47"/>
      <c r="E16" s="47"/>
      <c r="F16" s="45"/>
      <c r="G16" s="45"/>
      <c r="H16" s="46">
        <v>1254</v>
      </c>
      <c r="I16" s="45"/>
      <c r="J16" s="19"/>
      <c r="N16" s="19"/>
      <c r="S16" s="19"/>
    </row>
    <row r="17" spans="1:19" x14ac:dyDescent="0.3">
      <c r="A17" s="44">
        <f t="shared" si="0"/>
        <v>11</v>
      </c>
      <c r="B17" s="48" t="s">
        <v>666</v>
      </c>
      <c r="C17" s="45" t="s">
        <v>712</v>
      </c>
      <c r="D17" s="47"/>
      <c r="E17" s="47"/>
      <c r="F17" s="45"/>
      <c r="G17" s="45"/>
      <c r="H17" s="46">
        <v>1244</v>
      </c>
      <c r="I17" s="45"/>
      <c r="J17" s="19"/>
      <c r="N17" s="19"/>
      <c r="S17" s="19"/>
    </row>
    <row r="18" spans="1:19" x14ac:dyDescent="0.3">
      <c r="A18" s="44">
        <f t="shared" si="0"/>
        <v>12</v>
      </c>
      <c r="B18" s="48" t="s">
        <v>665</v>
      </c>
      <c r="C18" s="45" t="s">
        <v>801</v>
      </c>
      <c r="D18" s="47"/>
      <c r="E18" s="47"/>
      <c r="F18" s="45"/>
      <c r="G18" s="45"/>
      <c r="H18" s="46">
        <v>1207</v>
      </c>
      <c r="I18" s="45"/>
      <c r="J18" s="19"/>
      <c r="N18" s="19"/>
      <c r="S18" s="19"/>
    </row>
    <row r="19" spans="1:19" ht="115.2" x14ac:dyDescent="0.3">
      <c r="A19" s="44">
        <f t="shared" si="0"/>
        <v>13</v>
      </c>
      <c r="B19" s="48" t="s">
        <v>706</v>
      </c>
      <c r="C19" s="45" t="s">
        <v>794</v>
      </c>
      <c r="D19" s="47"/>
      <c r="E19" s="47"/>
      <c r="F19" s="45"/>
      <c r="G19" s="45"/>
      <c r="H19" s="46">
        <v>1067</v>
      </c>
      <c r="I19" s="45"/>
      <c r="J19" s="19"/>
      <c r="N19" s="19"/>
      <c r="S19" s="19"/>
    </row>
    <row r="20" spans="1:19" x14ac:dyDescent="0.3">
      <c r="A20" s="44">
        <f t="shared" si="0"/>
        <v>14</v>
      </c>
      <c r="B20" s="48" t="s">
        <v>755</v>
      </c>
      <c r="C20" s="45" t="s">
        <v>754</v>
      </c>
      <c r="D20" s="47"/>
      <c r="E20" s="47"/>
      <c r="F20" s="45"/>
      <c r="G20" s="45"/>
      <c r="H20" s="46">
        <v>1013</v>
      </c>
      <c r="I20" s="45"/>
      <c r="J20" s="19"/>
      <c r="N20" s="19"/>
      <c r="S20" s="19"/>
    </row>
    <row r="21" spans="1:19" x14ac:dyDescent="0.3">
      <c r="A21" s="44">
        <f t="shared" si="0"/>
        <v>15</v>
      </c>
      <c r="B21" s="48" t="s">
        <v>756</v>
      </c>
      <c r="C21" s="45" t="s">
        <v>806</v>
      </c>
      <c r="D21" s="47"/>
      <c r="E21" s="47"/>
      <c r="F21" s="45"/>
      <c r="G21" s="45"/>
      <c r="H21" s="46">
        <v>999</v>
      </c>
      <c r="I21" s="45"/>
      <c r="J21" s="19"/>
      <c r="N21" s="19"/>
      <c r="S21" s="19"/>
    </row>
    <row r="22" spans="1:19" ht="28.8" x14ac:dyDescent="0.3">
      <c r="A22" s="44">
        <f t="shared" si="0"/>
        <v>16</v>
      </c>
      <c r="B22" s="48" t="s">
        <v>758</v>
      </c>
      <c r="C22" s="45" t="s">
        <v>757</v>
      </c>
      <c r="D22" s="47"/>
      <c r="E22" s="47"/>
      <c r="F22" s="45"/>
      <c r="G22" s="45"/>
      <c r="H22" s="46">
        <v>966</v>
      </c>
      <c r="I22" s="45" t="s">
        <v>788</v>
      </c>
      <c r="J22" s="19"/>
      <c r="N22" s="19"/>
      <c r="S22" s="19"/>
    </row>
    <row r="23" spans="1:19" x14ac:dyDescent="0.3">
      <c r="A23" s="44">
        <f t="shared" si="0"/>
        <v>17</v>
      </c>
      <c r="B23" s="48" t="s">
        <v>760</v>
      </c>
      <c r="C23" s="45" t="s">
        <v>759</v>
      </c>
      <c r="D23" s="47"/>
      <c r="E23" s="47"/>
      <c r="F23" s="45"/>
      <c r="G23" s="45"/>
      <c r="H23" s="46">
        <v>926</v>
      </c>
      <c r="I23" s="45" t="s">
        <v>789</v>
      </c>
      <c r="J23" s="19"/>
      <c r="N23" s="19"/>
      <c r="S23" s="19"/>
    </row>
    <row r="24" spans="1:19" ht="28.8" x14ac:dyDescent="0.3">
      <c r="A24" s="44">
        <f t="shared" si="0"/>
        <v>18</v>
      </c>
      <c r="B24" s="48" t="s">
        <v>762</v>
      </c>
      <c r="C24" s="45" t="s">
        <v>761</v>
      </c>
      <c r="D24" s="47"/>
      <c r="E24" s="47"/>
      <c r="F24" s="45"/>
      <c r="G24" s="45"/>
      <c r="H24" s="46">
        <v>824</v>
      </c>
      <c r="I24" s="45" t="s">
        <v>795</v>
      </c>
      <c r="J24" s="19"/>
      <c r="N24" s="19"/>
      <c r="S24" s="19"/>
    </row>
    <row r="25" spans="1:19" ht="28.8" x14ac:dyDescent="0.3">
      <c r="A25" s="44">
        <f t="shared" si="0"/>
        <v>19</v>
      </c>
      <c r="B25" s="48" t="s">
        <v>763</v>
      </c>
      <c r="C25" s="45" t="s">
        <v>799</v>
      </c>
      <c r="D25" s="47"/>
      <c r="E25" s="47"/>
      <c r="F25" s="45"/>
      <c r="G25" s="45"/>
      <c r="H25" s="46">
        <v>789</v>
      </c>
      <c r="I25" s="45" t="s">
        <v>798</v>
      </c>
      <c r="J25" s="19"/>
      <c r="N25" s="19"/>
      <c r="S25" s="19"/>
    </row>
    <row r="26" spans="1:19" x14ac:dyDescent="0.3">
      <c r="A26" s="44">
        <f t="shared" si="0"/>
        <v>20</v>
      </c>
      <c r="B26" s="48" t="s">
        <v>764</v>
      </c>
      <c r="C26" s="45" t="s">
        <v>765</v>
      </c>
      <c r="D26" s="47" t="s">
        <v>19</v>
      </c>
      <c r="E26" s="47"/>
      <c r="F26" s="45"/>
      <c r="G26" s="45"/>
      <c r="H26" s="46">
        <v>773</v>
      </c>
      <c r="I26" s="45" t="s">
        <v>816</v>
      </c>
      <c r="J26" s="19"/>
      <c r="N26" s="19"/>
      <c r="S26" s="19"/>
    </row>
    <row r="27" spans="1:19" x14ac:dyDescent="0.3">
      <c r="A27" s="44">
        <f t="shared" si="0"/>
        <v>21</v>
      </c>
      <c r="B27" s="48" t="s">
        <v>767</v>
      </c>
      <c r="C27" s="45" t="s">
        <v>766</v>
      </c>
      <c r="D27" s="47"/>
      <c r="E27" s="47"/>
      <c r="F27" s="45"/>
      <c r="G27" s="45"/>
      <c r="H27" s="46">
        <v>707</v>
      </c>
      <c r="I27" s="45"/>
      <c r="J27" s="19"/>
      <c r="N27" s="19"/>
      <c r="S27" s="19"/>
    </row>
    <row r="28" spans="1:19" x14ac:dyDescent="0.3">
      <c r="A28" s="44">
        <f t="shared" si="0"/>
        <v>22</v>
      </c>
      <c r="B28" s="48" t="s">
        <v>768</v>
      </c>
      <c r="C28" s="45" t="s">
        <v>769</v>
      </c>
      <c r="D28" s="47"/>
      <c r="E28" s="47"/>
      <c r="F28" s="45"/>
      <c r="G28" s="45"/>
      <c r="H28" s="46">
        <v>655</v>
      </c>
      <c r="I28" s="45"/>
      <c r="J28" s="19"/>
      <c r="N28" s="19"/>
      <c r="S28" s="19"/>
    </row>
    <row r="29" spans="1:19" ht="28.8" x14ac:dyDescent="0.3">
      <c r="A29" s="44">
        <f t="shared" si="0"/>
        <v>23</v>
      </c>
      <c r="B29" s="48" t="s">
        <v>792</v>
      </c>
      <c r="C29" s="45" t="s">
        <v>793</v>
      </c>
      <c r="D29" s="47"/>
      <c r="E29" s="47"/>
      <c r="F29" s="45"/>
      <c r="G29" s="45"/>
      <c r="H29" s="46">
        <v>598</v>
      </c>
      <c r="I29" s="45"/>
      <c r="J29" s="19"/>
      <c r="N29" s="19"/>
      <c r="S29" s="19"/>
    </row>
    <row r="30" spans="1:19" x14ac:dyDescent="0.3">
      <c r="A30" s="44">
        <f t="shared" si="0"/>
        <v>24</v>
      </c>
      <c r="B30" s="48" t="s">
        <v>771</v>
      </c>
      <c r="C30" s="45" t="s">
        <v>770</v>
      </c>
      <c r="D30" s="47"/>
      <c r="E30" s="47"/>
      <c r="F30" s="45"/>
      <c r="G30" s="45"/>
      <c r="H30" s="46">
        <v>557</v>
      </c>
      <c r="I30" s="45"/>
      <c r="J30" s="19"/>
      <c r="N30" s="19"/>
      <c r="S30" s="19"/>
    </row>
    <row r="31" spans="1:19" x14ac:dyDescent="0.3">
      <c r="A31" s="44">
        <f t="shared" si="0"/>
        <v>25</v>
      </c>
      <c r="B31" s="48" t="s">
        <v>773</v>
      </c>
      <c r="C31" s="45" t="s">
        <v>772</v>
      </c>
      <c r="D31" s="47"/>
      <c r="E31" s="47"/>
      <c r="F31" s="45"/>
      <c r="G31" s="45"/>
      <c r="H31" s="46">
        <v>442</v>
      </c>
      <c r="I31" s="45"/>
      <c r="J31" s="19"/>
      <c r="N31" s="19"/>
      <c r="S31" s="19"/>
    </row>
    <row r="32" spans="1:19" x14ac:dyDescent="0.3">
      <c r="A32" s="44">
        <f t="shared" si="0"/>
        <v>26</v>
      </c>
      <c r="B32" s="48" t="s">
        <v>774</v>
      </c>
      <c r="C32" s="45" t="s">
        <v>775</v>
      </c>
      <c r="D32" s="47"/>
      <c r="E32" s="47"/>
      <c r="F32" s="45"/>
      <c r="G32" s="45"/>
      <c r="H32" s="46">
        <v>408</v>
      </c>
      <c r="I32" s="45" t="s">
        <v>805</v>
      </c>
      <c r="J32" s="19"/>
      <c r="N32" s="19"/>
      <c r="S32" s="19"/>
    </row>
    <row r="33" spans="1:19" x14ac:dyDescent="0.3">
      <c r="A33" s="44">
        <f t="shared" si="0"/>
        <v>27</v>
      </c>
      <c r="B33" s="48" t="s">
        <v>776</v>
      </c>
      <c r="C33" s="45" t="s">
        <v>777</v>
      </c>
      <c r="D33" s="47"/>
      <c r="E33" s="47"/>
      <c r="F33" s="45"/>
      <c r="G33" s="45"/>
      <c r="H33" s="46">
        <v>315</v>
      </c>
      <c r="I33" s="45"/>
      <c r="J33" s="19"/>
      <c r="N33" s="19"/>
      <c r="S33" s="19"/>
    </row>
    <row r="34" spans="1:19" x14ac:dyDescent="0.3">
      <c r="A34" s="44">
        <f t="shared" si="0"/>
        <v>28</v>
      </c>
      <c r="B34" s="48" t="s">
        <v>698</v>
      </c>
      <c r="C34" s="45" t="s">
        <v>698</v>
      </c>
      <c r="D34" s="47"/>
      <c r="E34" s="47"/>
      <c r="F34" s="45"/>
      <c r="G34" s="45"/>
      <c r="H34" s="46">
        <v>264</v>
      </c>
      <c r="I34" s="45"/>
      <c r="J34" s="19"/>
      <c r="N34" s="19"/>
      <c r="S34" s="19"/>
    </row>
    <row r="35" spans="1:19" x14ac:dyDescent="0.3">
      <c r="B35" s="19"/>
      <c r="C35" s="19"/>
      <c r="D35" s="1"/>
      <c r="E35" s="1"/>
      <c r="F35" s="19"/>
      <c r="G35" s="19"/>
      <c r="I35" s="19"/>
      <c r="J35" s="19"/>
      <c r="N35" s="19"/>
      <c r="S35" s="19"/>
    </row>
    <row r="36" spans="1:19" x14ac:dyDescent="0.3">
      <c r="B36" s="19"/>
      <c r="C36" s="19"/>
      <c r="D36" s="1"/>
      <c r="E36" s="1"/>
      <c r="F36" s="19"/>
      <c r="G36" s="19"/>
      <c r="I36" s="19"/>
      <c r="J36" s="19"/>
      <c r="N36" s="19"/>
      <c r="S36" s="19"/>
    </row>
    <row r="37" spans="1:19" x14ac:dyDescent="0.3">
      <c r="B37" s="19"/>
      <c r="C37" s="19"/>
      <c r="D37" s="1"/>
      <c r="E37" s="1"/>
      <c r="F37" s="19"/>
      <c r="G37" s="19"/>
      <c r="I37" s="19"/>
      <c r="J37" s="19"/>
      <c r="N37" s="19"/>
      <c r="S37" s="19"/>
    </row>
    <row r="38" spans="1:19" x14ac:dyDescent="0.3">
      <c r="B38" s="19"/>
      <c r="C38" s="19"/>
      <c r="D38" s="1"/>
      <c r="E38" s="1"/>
      <c r="F38" s="19"/>
      <c r="G38" s="19"/>
      <c r="I38" s="19"/>
      <c r="J38" s="19"/>
      <c r="N38" s="19"/>
      <c r="S38" s="19"/>
    </row>
    <row r="39" spans="1:19" x14ac:dyDescent="0.3">
      <c r="B39" s="19"/>
      <c r="C39" s="19"/>
      <c r="D39" s="1"/>
      <c r="E39" s="1"/>
      <c r="F39" s="19"/>
      <c r="G39" s="19"/>
      <c r="I39" s="19"/>
      <c r="J39" s="19"/>
      <c r="N39" s="19"/>
      <c r="S39" s="19"/>
    </row>
    <row r="40" spans="1:19" x14ac:dyDescent="0.3">
      <c r="B40" s="19"/>
      <c r="C40" s="19"/>
      <c r="D40" s="1"/>
      <c r="E40" s="1"/>
      <c r="F40" s="19"/>
      <c r="G40" s="19"/>
      <c r="I40" s="19"/>
      <c r="J40" s="19"/>
      <c r="N40" s="19"/>
      <c r="S40" s="19"/>
    </row>
    <row r="41" spans="1:19" x14ac:dyDescent="0.3">
      <c r="B41" s="19"/>
      <c r="C41" s="19"/>
      <c r="D41" s="1"/>
      <c r="E41" s="1"/>
      <c r="F41" s="19"/>
      <c r="G41" s="19"/>
      <c r="I41" s="19"/>
      <c r="J41" s="19"/>
      <c r="S41" s="19"/>
    </row>
    <row r="42" spans="1:19" x14ac:dyDescent="0.3">
      <c r="B42" s="19"/>
      <c r="C42" s="19"/>
      <c r="D42" s="1"/>
      <c r="E42" s="1"/>
      <c r="F42" s="19"/>
      <c r="G42" s="19"/>
      <c r="I42" s="19"/>
      <c r="J42" s="19"/>
      <c r="S42" s="19"/>
    </row>
    <row r="43" spans="1:19" x14ac:dyDescent="0.3">
      <c r="B43" s="19"/>
      <c r="C43" s="19"/>
      <c r="D43" s="1"/>
      <c r="E43" s="1"/>
      <c r="F43" s="19"/>
      <c r="G43" s="19"/>
      <c r="I43" s="19"/>
      <c r="J43" s="19"/>
      <c r="S43" s="19"/>
    </row>
    <row r="44" spans="1:19" x14ac:dyDescent="0.3">
      <c r="B44" s="19"/>
      <c r="C44" s="19"/>
      <c r="D44" s="1"/>
      <c r="E44" s="1"/>
      <c r="F44" s="19"/>
      <c r="G44" s="19"/>
      <c r="I44" s="19"/>
      <c r="J44" s="19"/>
      <c r="S44" s="19"/>
    </row>
    <row r="45" spans="1:19" x14ac:dyDescent="0.3">
      <c r="B45" s="19"/>
      <c r="C45" s="19"/>
      <c r="D45" s="1"/>
      <c r="E45" s="1"/>
      <c r="F45" s="19"/>
      <c r="G45" s="19"/>
      <c r="I45" s="19"/>
      <c r="J45" s="19"/>
      <c r="S45" s="19"/>
    </row>
    <row r="46" spans="1:19" x14ac:dyDescent="0.3">
      <c r="B46" s="19"/>
      <c r="C46" s="19"/>
      <c r="D46" s="1"/>
      <c r="E46" s="1"/>
      <c r="F46" s="19"/>
      <c r="G46" s="19"/>
      <c r="I46" s="19"/>
      <c r="J46" s="19"/>
      <c r="S46" s="19"/>
    </row>
    <row r="47" spans="1:19" x14ac:dyDescent="0.3">
      <c r="B47" s="19"/>
      <c r="C47" s="19"/>
      <c r="D47" s="1"/>
      <c r="E47" s="1"/>
      <c r="F47" s="19"/>
      <c r="G47" s="19"/>
      <c r="I47" s="19"/>
      <c r="J47" s="19"/>
      <c r="S47" s="19"/>
    </row>
    <row r="48" spans="1:19" x14ac:dyDescent="0.3">
      <c r="B48" s="19"/>
      <c r="C48" s="19"/>
      <c r="D48" s="1"/>
      <c r="E48" s="1"/>
      <c r="F48" s="19"/>
      <c r="G48" s="19"/>
      <c r="I48" s="19"/>
      <c r="J48" s="19"/>
      <c r="S48" s="19"/>
    </row>
    <row r="49" spans="2:19" x14ac:dyDescent="0.3">
      <c r="B49" s="19"/>
      <c r="C49" s="19"/>
      <c r="D49" s="1"/>
      <c r="E49" s="1"/>
      <c r="F49" s="19"/>
      <c r="G49" s="19"/>
      <c r="I49" s="19"/>
      <c r="J49" s="19"/>
      <c r="S49" s="19"/>
    </row>
    <row r="50" spans="2:19" x14ac:dyDescent="0.3">
      <c r="B50" s="19"/>
      <c r="C50" s="19"/>
      <c r="D50" s="1"/>
      <c r="E50" s="1"/>
      <c r="F50" s="19"/>
      <c r="G50" s="19"/>
      <c r="I50" s="19"/>
      <c r="J50" s="19"/>
      <c r="S50" s="19"/>
    </row>
    <row r="51" spans="2:19" x14ac:dyDescent="0.3">
      <c r="B51" s="19"/>
      <c r="C51" s="19"/>
      <c r="D51" s="1"/>
      <c r="E51" s="1"/>
      <c r="F51" s="19"/>
      <c r="G51" s="19"/>
      <c r="I51" s="19"/>
      <c r="J51" s="19"/>
      <c r="S51" s="19"/>
    </row>
    <row r="52" spans="2:19" x14ac:dyDescent="0.3">
      <c r="B52" s="19"/>
      <c r="C52" s="19"/>
      <c r="D52" s="1"/>
      <c r="E52" s="1"/>
      <c r="F52" s="19"/>
      <c r="G52" s="19"/>
      <c r="I52" s="19"/>
      <c r="J52" s="19"/>
      <c r="S52" s="19"/>
    </row>
    <row r="53" spans="2:19" x14ac:dyDescent="0.3">
      <c r="B53" s="19"/>
      <c r="C53" s="19"/>
      <c r="D53" s="1"/>
      <c r="E53" s="1"/>
      <c r="F53" s="19"/>
      <c r="G53" s="19"/>
      <c r="I53" s="19"/>
      <c r="J53" s="19"/>
      <c r="S53" s="19"/>
    </row>
  </sheetData>
  <sortState ref="B7:L34">
    <sortCondition descending="1" ref="K7:K3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Poster</vt:lpstr>
      <vt:lpstr>Questions</vt:lpstr>
      <vt:lpstr>Ciphers</vt:lpstr>
      <vt:lpstr>Rings</vt:lpstr>
      <vt:lpstr>Constellations</vt:lpstr>
      <vt:lpstr>Other Stuff</vt:lpstr>
      <vt:lpstr>Scores</vt:lpstr>
      <vt:lpstr>Results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Thetford</dc:creator>
  <cp:lastModifiedBy>David Kee</cp:lastModifiedBy>
  <dcterms:created xsi:type="dcterms:W3CDTF">2016-12-21T17:33:07Z</dcterms:created>
  <dcterms:modified xsi:type="dcterms:W3CDTF">2017-05-16T15:58:06Z</dcterms:modified>
</cp:coreProperties>
</file>